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enor\Documents\obsidian\school\000\010\Fizika\gyakorlat\attachments\"/>
    </mc:Choice>
  </mc:AlternateContent>
  <xr:revisionPtr revIDLastSave="0" documentId="13_ncr:1_{F3DBCDCF-48F2-4440-BB69-497A8278F295}" xr6:coauthVersionLast="47" xr6:coauthVersionMax="47" xr10:uidLastSave="{00000000-0000-0000-0000-000000000000}"/>
  <bookViews>
    <workbookView xWindow="-108" yWindow="-108" windowWidth="23256" windowHeight="13896" activeTab="1" xr2:uid="{BA2C3C14-568A-4F30-848A-C9349A6087F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N6" i="1" s="1"/>
  <c r="P7" i="1"/>
  <c r="N7" i="1" s="1"/>
  <c r="P8" i="1"/>
  <c r="N8" i="1" s="1"/>
  <c r="P9" i="1"/>
  <c r="N9" i="1" s="1"/>
  <c r="P10" i="1"/>
  <c r="N10" i="1" s="1"/>
  <c r="P11" i="1"/>
  <c r="N11" i="1" s="1"/>
  <c r="P12" i="1"/>
  <c r="N12" i="1" s="1"/>
  <c r="P13" i="1"/>
  <c r="N13" i="1" s="1"/>
  <c r="P14" i="1"/>
  <c r="N14" i="1" s="1"/>
  <c r="P15" i="1"/>
  <c r="N15" i="1" s="1"/>
  <c r="P16" i="1"/>
  <c r="N16" i="1" s="1"/>
  <c r="P17" i="1"/>
  <c r="O17" i="1" s="1"/>
  <c r="P18" i="1"/>
  <c r="O18" i="1" s="1"/>
  <c r="P19" i="1"/>
  <c r="P20" i="1"/>
  <c r="P21" i="1"/>
  <c r="P22" i="1"/>
  <c r="P23" i="1"/>
  <c r="P24" i="1"/>
  <c r="P25" i="1"/>
  <c r="N25" i="1" s="1"/>
  <c r="P26" i="1"/>
  <c r="N26" i="1" s="1"/>
  <c r="P27" i="1"/>
  <c r="N27" i="1" s="1"/>
  <c r="P28" i="1"/>
  <c r="N28" i="1" s="1"/>
  <c r="P29" i="1"/>
  <c r="N29" i="1" s="1"/>
  <c r="P30" i="1"/>
  <c r="N30" i="1" s="1"/>
  <c r="P31" i="1"/>
  <c r="N31" i="1" s="1"/>
  <c r="P32" i="1"/>
  <c r="N32" i="1" s="1"/>
  <c r="P33" i="1"/>
  <c r="O33" i="1" s="1"/>
  <c r="P34" i="1"/>
  <c r="O34" i="1" s="1"/>
  <c r="P35" i="1"/>
  <c r="P36" i="1"/>
  <c r="P37" i="1"/>
  <c r="P38" i="1"/>
  <c r="O38" i="1" s="1"/>
  <c r="P39" i="1"/>
  <c r="O39" i="1" s="1"/>
  <c r="P40" i="1"/>
  <c r="O40" i="1" s="1"/>
  <c r="P41" i="1"/>
  <c r="O41" i="1" s="1"/>
  <c r="P42" i="1"/>
  <c r="O42" i="1" s="1"/>
  <c r="P43" i="1"/>
  <c r="O43" i="1" s="1"/>
  <c r="P44" i="1"/>
  <c r="O44" i="1" s="1"/>
  <c r="P45" i="1"/>
  <c r="N45" i="1" s="1"/>
  <c r="P46" i="1"/>
  <c r="O46" i="1" s="1"/>
  <c r="P47" i="1"/>
  <c r="N47" i="1" s="1"/>
  <c r="P48" i="1"/>
  <c r="N48" i="1" s="1"/>
  <c r="P49" i="1"/>
  <c r="O49" i="1" s="1"/>
  <c r="P50" i="1"/>
  <c r="O50" i="1" s="1"/>
  <c r="P51" i="1"/>
  <c r="P52" i="1"/>
  <c r="O3" i="1"/>
  <c r="O4" i="1"/>
  <c r="O5" i="1"/>
  <c r="O6" i="1"/>
  <c r="O7" i="1"/>
  <c r="O8" i="1"/>
  <c r="O9" i="1"/>
  <c r="O10" i="1"/>
  <c r="O11" i="1"/>
  <c r="H11" i="1" s="1"/>
  <c r="M11" i="1" s="1"/>
  <c r="O12" i="1"/>
  <c r="O13" i="1"/>
  <c r="O14" i="1"/>
  <c r="O15" i="1"/>
  <c r="O16" i="1"/>
  <c r="O19" i="1"/>
  <c r="O20" i="1"/>
  <c r="O21" i="1"/>
  <c r="O22" i="1"/>
  <c r="O23" i="1"/>
  <c r="O24" i="1"/>
  <c r="O25" i="1"/>
  <c r="O26" i="1"/>
  <c r="O27" i="1"/>
  <c r="O35" i="1"/>
  <c r="H35" i="1" s="1"/>
  <c r="M35" i="1" s="1"/>
  <c r="O36" i="1"/>
  <c r="H36" i="1" s="1"/>
  <c r="M36" i="1" s="1"/>
  <c r="O37" i="1"/>
  <c r="O51" i="1"/>
  <c r="H51" i="1" s="1"/>
  <c r="M51" i="1" s="1"/>
  <c r="O52" i="1"/>
  <c r="N3" i="1"/>
  <c r="N4" i="1"/>
  <c r="N5" i="1"/>
  <c r="N19" i="1"/>
  <c r="H19" i="1" s="1"/>
  <c r="M19" i="1" s="1"/>
  <c r="N20" i="1"/>
  <c r="H20" i="1" s="1"/>
  <c r="M20" i="1" s="1"/>
  <c r="N21" i="1"/>
  <c r="H21" i="1" s="1"/>
  <c r="M21" i="1" s="1"/>
  <c r="N22" i="1"/>
  <c r="H22" i="1" s="1"/>
  <c r="M22" i="1" s="1"/>
  <c r="N23" i="1"/>
  <c r="H23" i="1" s="1"/>
  <c r="M23" i="1" s="1"/>
  <c r="N24" i="1"/>
  <c r="H24" i="1" s="1"/>
  <c r="M24" i="1" s="1"/>
  <c r="N35" i="1"/>
  <c r="N36" i="1"/>
  <c r="N37" i="1"/>
  <c r="N38" i="1"/>
  <c r="N39" i="1"/>
  <c r="N40" i="1"/>
  <c r="N51" i="1"/>
  <c r="N52" i="1"/>
  <c r="H5" i="1"/>
  <c r="M5" i="1" s="1"/>
  <c r="P2" i="1"/>
  <c r="N2" i="1" s="1"/>
  <c r="O31" i="1" l="1"/>
  <c r="O30" i="1"/>
  <c r="H26" i="1"/>
  <c r="M26" i="1" s="1"/>
  <c r="H25" i="1"/>
  <c r="M25" i="1" s="1"/>
  <c r="H9" i="1"/>
  <c r="M9" i="1" s="1"/>
  <c r="H7" i="1"/>
  <c r="M7" i="1" s="1"/>
  <c r="H6" i="1"/>
  <c r="M6" i="1" s="1"/>
  <c r="N43" i="1"/>
  <c r="H43" i="1" s="1"/>
  <c r="M43" i="1" s="1"/>
  <c r="N42" i="1"/>
  <c r="H3" i="1"/>
  <c r="M3" i="1" s="1"/>
  <c r="H30" i="1"/>
  <c r="M30" i="1" s="1"/>
  <c r="O29" i="1"/>
  <c r="H29" i="1" s="1"/>
  <c r="M29" i="1" s="1"/>
  <c r="H27" i="1"/>
  <c r="M27" i="1" s="1"/>
  <c r="H10" i="1"/>
  <c r="M10" i="1" s="1"/>
  <c r="H8" i="1"/>
  <c r="M8" i="1" s="1"/>
  <c r="N44" i="1"/>
  <c r="H4" i="1"/>
  <c r="M4" i="1" s="1"/>
  <c r="N41" i="1"/>
  <c r="H52" i="1"/>
  <c r="M52" i="1" s="1"/>
  <c r="O28" i="1"/>
  <c r="H28" i="1" s="1"/>
  <c r="M28" i="1" s="1"/>
  <c r="H13" i="1"/>
  <c r="M13" i="1" s="1"/>
  <c r="H31" i="1"/>
  <c r="M31" i="1" s="1"/>
  <c r="H12" i="1"/>
  <c r="M12" i="1" s="1"/>
  <c r="O47" i="1"/>
  <c r="O45" i="1"/>
  <c r="H45" i="1" s="1"/>
  <c r="M45" i="1" s="1"/>
  <c r="O2" i="1"/>
  <c r="H2" i="1" s="1"/>
  <c r="M2" i="1" s="1"/>
  <c r="N46" i="1"/>
  <c r="H46" i="1" s="1"/>
  <c r="M46" i="1" s="1"/>
  <c r="O32" i="1"/>
  <c r="H32" i="1" s="1"/>
  <c r="M32" i="1" s="1"/>
  <c r="H16" i="1"/>
  <c r="M16" i="1" s="1"/>
  <c r="H47" i="1"/>
  <c r="M47" i="1" s="1"/>
  <c r="H15" i="1"/>
  <c r="M15" i="1" s="1"/>
  <c r="O48" i="1"/>
  <c r="H48" i="1" s="1"/>
  <c r="M48" i="1" s="1"/>
  <c r="H37" i="1"/>
  <c r="M37" i="1" s="1"/>
  <c r="H41" i="1"/>
  <c r="M41" i="1" s="1"/>
  <c r="N50" i="1"/>
  <c r="H50" i="1" s="1"/>
  <c r="M50" i="1" s="1"/>
  <c r="N18" i="1"/>
  <c r="H18" i="1" s="1"/>
  <c r="M18" i="1" s="1"/>
  <c r="H14" i="1"/>
  <c r="M14" i="1" s="1"/>
  <c r="H44" i="1"/>
  <c r="M44" i="1" s="1"/>
  <c r="H42" i="1"/>
  <c r="M42" i="1" s="1"/>
  <c r="H40" i="1"/>
  <c r="M40" i="1" s="1"/>
  <c r="H39" i="1"/>
  <c r="M39" i="1" s="1"/>
  <c r="H38" i="1"/>
  <c r="M38" i="1" s="1"/>
  <c r="N34" i="1"/>
  <c r="H34" i="1" s="1"/>
  <c r="M34" i="1" s="1"/>
  <c r="N49" i="1"/>
  <c r="H49" i="1" s="1"/>
  <c r="M49" i="1" s="1"/>
  <c r="N33" i="1"/>
  <c r="H33" i="1" s="1"/>
  <c r="M33" i="1" s="1"/>
  <c r="N17" i="1"/>
  <c r="H17" i="1" s="1"/>
  <c r="M1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C16084-AC44-49C0-BFB3-F471672A6B70}" keepAlive="1" name="Query - Page007" description="Connection to the 'Page007' query in the workbook." type="5" refreshedVersion="0" background="1">
    <dbPr connection="Provider=Microsoft.Mashup.OleDb.1;Data Source=$Workbook$;Location=Page007;Extended Properties=&quot;&quot;" command="SELECT * FROM [Page007]"/>
  </connection>
  <connection id="2" xr16:uid="{52F05EF5-B1A7-41A3-9CCA-64109FB2E839}" keepAlive="1" name="Query - Page007 (2)" description="Connection to the 'Page007 (2)' query in the workbook." type="5" refreshedVersion="0" background="1">
    <dbPr connection="Provider=Microsoft.Mashup.OleDb.1;Data Source=$Workbook$;Location=&quot;Page007 (2)&quot;;Extended Properties=&quot;&quot;" command="SELECT * FROM [Page007 (2)]"/>
  </connection>
  <connection id="3" xr16:uid="{EA9FABCF-4517-43A9-887C-C6888A2C102A}" keepAlive="1" name="Query - Page008" description="Connection to the 'Page008' query in the workbook." type="5" refreshedVersion="0" background="1">
    <dbPr connection="Provider=Microsoft.Mashup.OleDb.1;Data Source=$Workbook$;Location=Page008;Extended Properties=&quot;&quot;" command="SELECT * FROM [Page008]"/>
  </connection>
</connections>
</file>

<file path=xl/sharedStrings.xml><?xml version="1.0" encoding="utf-8"?>
<sst xmlns="http://schemas.openxmlformats.org/spreadsheetml/2006/main" count="16" uniqueCount="16">
  <si>
    <t>Nr.</t>
  </si>
  <si>
    <t>f
(Hz)</t>
  </si>
  <si>
    <t>U
(V)</t>
  </si>
  <si>
    <t>Z
(Ω)</t>
  </si>
  <si>
    <t>R
(Ω)</t>
  </si>
  <si>
    <t>L
(H)</t>
  </si>
  <si>
    <t>C(nF)</t>
  </si>
  <si>
    <t>w</t>
  </si>
  <si>
    <t>Xc</t>
  </si>
  <si>
    <t>XL</t>
  </si>
  <si>
    <t>𝑈_𝑅(V)</t>
  </si>
  <si>
    <t>𝑈_𝐿𝐿(V)</t>
  </si>
  <si>
    <t>𝑈_𝐶(V)</t>
  </si>
  <si>
    <t>I(mA)</t>
  </si>
  <si>
    <t>Z_ell(Ω)</t>
  </si>
  <si>
    <t>Z/ Z_ell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</si>
</sst>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2" xfId="0" applyNumberFormat="1" applyFont="1" applyBorder="1" applyAlignment="1">
      <alignment wrapText="1"/>
    </xf>
    <xf numFmtId="0" fontId="0" fillId="0" borderId="0" xfId="0" applyNumberFormat="1" applyFont="1" applyFill="1" applyBorder="1"/>
    <xf numFmtId="164" fontId="0" fillId="0" borderId="0" xfId="0" applyNumberFormat="1"/>
    <xf numFmtId="2" fontId="0" fillId="2" borderId="3" xfId="0" applyNumberFormat="1" applyFont="1" applyFill="1" applyBorder="1"/>
    <xf numFmtId="165" fontId="0" fillId="0" borderId="0" xfId="0" applyNumberFormat="1"/>
    <xf numFmtId="0" fontId="0" fillId="0" borderId="3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</a:t>
            </a:r>
            <a:r>
              <a:rPr lang="en-US" baseline="0"/>
              <a:t> UL UC  f ben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𝑈_𝑅(V)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</c:f>
              <c:numCache>
                <c:formatCode>General</c:formatCode>
                <c:ptCount val="5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520</c:v>
                </c:pt>
                <c:pt idx="10">
                  <c:v>540</c:v>
                </c:pt>
                <c:pt idx="11">
                  <c:v>560</c:v>
                </c:pt>
                <c:pt idx="12">
                  <c:v>580</c:v>
                </c:pt>
                <c:pt idx="13">
                  <c:v>600</c:v>
                </c:pt>
                <c:pt idx="14">
                  <c:v>620</c:v>
                </c:pt>
                <c:pt idx="15">
                  <c:v>640</c:v>
                </c:pt>
                <c:pt idx="16">
                  <c:v>660</c:v>
                </c:pt>
                <c:pt idx="17">
                  <c:v>680</c:v>
                </c:pt>
                <c:pt idx="18">
                  <c:v>700</c:v>
                </c:pt>
                <c:pt idx="19">
                  <c:v>720</c:v>
                </c:pt>
                <c:pt idx="20">
                  <c:v>740</c:v>
                </c:pt>
                <c:pt idx="21">
                  <c:v>760</c:v>
                </c:pt>
                <c:pt idx="22">
                  <c:v>780</c:v>
                </c:pt>
                <c:pt idx="23">
                  <c:v>800</c:v>
                </c:pt>
                <c:pt idx="24">
                  <c:v>820</c:v>
                </c:pt>
                <c:pt idx="25">
                  <c:v>840</c:v>
                </c:pt>
                <c:pt idx="26">
                  <c:v>860</c:v>
                </c:pt>
                <c:pt idx="27">
                  <c:v>880</c:v>
                </c:pt>
                <c:pt idx="28">
                  <c:v>900</c:v>
                </c:pt>
                <c:pt idx="29">
                  <c:v>920</c:v>
                </c:pt>
                <c:pt idx="30">
                  <c:v>940</c:v>
                </c:pt>
                <c:pt idx="31">
                  <c:v>960</c:v>
                </c:pt>
                <c:pt idx="32">
                  <c:v>980</c:v>
                </c:pt>
                <c:pt idx="33">
                  <c:v>1000</c:v>
                </c:pt>
                <c:pt idx="34">
                  <c:v>1050</c:v>
                </c:pt>
                <c:pt idx="35">
                  <c:v>1100</c:v>
                </c:pt>
                <c:pt idx="36">
                  <c:v>1150</c:v>
                </c:pt>
                <c:pt idx="37">
                  <c:v>1200</c:v>
                </c:pt>
                <c:pt idx="38">
                  <c:v>1300</c:v>
                </c:pt>
                <c:pt idx="39">
                  <c:v>1400</c:v>
                </c:pt>
                <c:pt idx="40">
                  <c:v>1500</c:v>
                </c:pt>
                <c:pt idx="41">
                  <c:v>1600</c:v>
                </c:pt>
                <c:pt idx="42">
                  <c:v>1700</c:v>
                </c:pt>
                <c:pt idx="43">
                  <c:v>1800</c:v>
                </c:pt>
                <c:pt idx="44">
                  <c:v>1900</c:v>
                </c:pt>
                <c:pt idx="45">
                  <c:v>2000</c:v>
                </c:pt>
                <c:pt idx="46">
                  <c:v>2200</c:v>
                </c:pt>
                <c:pt idx="47">
                  <c:v>2400</c:v>
                </c:pt>
                <c:pt idx="48">
                  <c:v>2600</c:v>
                </c:pt>
                <c:pt idx="49">
                  <c:v>2800</c:v>
                </c:pt>
                <c:pt idx="50">
                  <c:v>3000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0.14000000000000001</c:v>
                </c:pt>
                <c:pt idx="1">
                  <c:v>0.21</c:v>
                </c:pt>
                <c:pt idx="2">
                  <c:v>0.28999999999999998</c:v>
                </c:pt>
                <c:pt idx="3">
                  <c:v>0.37</c:v>
                </c:pt>
                <c:pt idx="4">
                  <c:v>0.46</c:v>
                </c:pt>
                <c:pt idx="5">
                  <c:v>0.56999999999999995</c:v>
                </c:pt>
                <c:pt idx="6">
                  <c:v>0.68</c:v>
                </c:pt>
                <c:pt idx="7">
                  <c:v>0.81</c:v>
                </c:pt>
                <c:pt idx="8">
                  <c:v>0.94</c:v>
                </c:pt>
                <c:pt idx="9">
                  <c:v>1</c:v>
                </c:pt>
                <c:pt idx="10">
                  <c:v>1.05</c:v>
                </c:pt>
                <c:pt idx="11">
                  <c:v>1.1100000000000001</c:v>
                </c:pt>
                <c:pt idx="12">
                  <c:v>1.1599999999999999</c:v>
                </c:pt>
                <c:pt idx="13">
                  <c:v>1.2</c:v>
                </c:pt>
                <c:pt idx="14">
                  <c:v>1.25</c:v>
                </c:pt>
                <c:pt idx="15">
                  <c:v>1.28</c:v>
                </c:pt>
                <c:pt idx="16">
                  <c:v>1.31</c:v>
                </c:pt>
                <c:pt idx="17">
                  <c:v>1.33</c:v>
                </c:pt>
                <c:pt idx="18">
                  <c:v>1.34</c:v>
                </c:pt>
                <c:pt idx="19">
                  <c:v>1.35</c:v>
                </c:pt>
                <c:pt idx="20">
                  <c:v>1.34</c:v>
                </c:pt>
                <c:pt idx="21">
                  <c:v>1.33</c:v>
                </c:pt>
                <c:pt idx="22">
                  <c:v>1.32</c:v>
                </c:pt>
                <c:pt idx="23">
                  <c:v>1.3</c:v>
                </c:pt>
                <c:pt idx="24">
                  <c:v>1.27</c:v>
                </c:pt>
                <c:pt idx="25">
                  <c:v>1.24</c:v>
                </c:pt>
                <c:pt idx="26">
                  <c:v>1.21</c:v>
                </c:pt>
                <c:pt idx="27">
                  <c:v>1.18</c:v>
                </c:pt>
                <c:pt idx="28">
                  <c:v>1.1499999999999999</c:v>
                </c:pt>
                <c:pt idx="29">
                  <c:v>1.1200000000000001</c:v>
                </c:pt>
                <c:pt idx="30">
                  <c:v>1.0900000000000001</c:v>
                </c:pt>
                <c:pt idx="31">
                  <c:v>1.05</c:v>
                </c:pt>
                <c:pt idx="32">
                  <c:v>1.02</c:v>
                </c:pt>
                <c:pt idx="33">
                  <c:v>0.99</c:v>
                </c:pt>
                <c:pt idx="34">
                  <c:v>0.92</c:v>
                </c:pt>
                <c:pt idx="35">
                  <c:v>0.86</c:v>
                </c:pt>
                <c:pt idx="36">
                  <c:v>0.8</c:v>
                </c:pt>
                <c:pt idx="37">
                  <c:v>0.75</c:v>
                </c:pt>
                <c:pt idx="38">
                  <c:v>0.66</c:v>
                </c:pt>
                <c:pt idx="39">
                  <c:v>0.59</c:v>
                </c:pt>
                <c:pt idx="40">
                  <c:v>0.53</c:v>
                </c:pt>
                <c:pt idx="41">
                  <c:v>0.48</c:v>
                </c:pt>
                <c:pt idx="42">
                  <c:v>0.44</c:v>
                </c:pt>
                <c:pt idx="43">
                  <c:v>0.4</c:v>
                </c:pt>
                <c:pt idx="44">
                  <c:v>0.36</c:v>
                </c:pt>
                <c:pt idx="45">
                  <c:v>0.34</c:v>
                </c:pt>
                <c:pt idx="46">
                  <c:v>0.28000000000000003</c:v>
                </c:pt>
                <c:pt idx="47">
                  <c:v>0.24</c:v>
                </c:pt>
                <c:pt idx="48">
                  <c:v>0.21</c:v>
                </c:pt>
                <c:pt idx="49">
                  <c:v>7.0000000000000007E-2</c:v>
                </c:pt>
                <c:pt idx="50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5B-4BC2-B667-8053FE07266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𝑈_𝐿𝐿(V)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</c:f>
              <c:numCache>
                <c:formatCode>General</c:formatCode>
                <c:ptCount val="5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520</c:v>
                </c:pt>
                <c:pt idx="10">
                  <c:v>540</c:v>
                </c:pt>
                <c:pt idx="11">
                  <c:v>560</c:v>
                </c:pt>
                <c:pt idx="12">
                  <c:v>580</c:v>
                </c:pt>
                <c:pt idx="13">
                  <c:v>600</c:v>
                </c:pt>
                <c:pt idx="14">
                  <c:v>620</c:v>
                </c:pt>
                <c:pt idx="15">
                  <c:v>640</c:v>
                </c:pt>
                <c:pt idx="16">
                  <c:v>660</c:v>
                </c:pt>
                <c:pt idx="17">
                  <c:v>680</c:v>
                </c:pt>
                <c:pt idx="18">
                  <c:v>700</c:v>
                </c:pt>
                <c:pt idx="19">
                  <c:v>720</c:v>
                </c:pt>
                <c:pt idx="20">
                  <c:v>740</c:v>
                </c:pt>
                <c:pt idx="21">
                  <c:v>760</c:v>
                </c:pt>
                <c:pt idx="22">
                  <c:v>780</c:v>
                </c:pt>
                <c:pt idx="23">
                  <c:v>800</c:v>
                </c:pt>
                <c:pt idx="24">
                  <c:v>820</c:v>
                </c:pt>
                <c:pt idx="25">
                  <c:v>840</c:v>
                </c:pt>
                <c:pt idx="26">
                  <c:v>860</c:v>
                </c:pt>
                <c:pt idx="27">
                  <c:v>880</c:v>
                </c:pt>
                <c:pt idx="28">
                  <c:v>900</c:v>
                </c:pt>
                <c:pt idx="29">
                  <c:v>920</c:v>
                </c:pt>
                <c:pt idx="30">
                  <c:v>940</c:v>
                </c:pt>
                <c:pt idx="31">
                  <c:v>960</c:v>
                </c:pt>
                <c:pt idx="32">
                  <c:v>980</c:v>
                </c:pt>
                <c:pt idx="33">
                  <c:v>1000</c:v>
                </c:pt>
                <c:pt idx="34">
                  <c:v>1050</c:v>
                </c:pt>
                <c:pt idx="35">
                  <c:v>1100</c:v>
                </c:pt>
                <c:pt idx="36">
                  <c:v>1150</c:v>
                </c:pt>
                <c:pt idx="37">
                  <c:v>1200</c:v>
                </c:pt>
                <c:pt idx="38">
                  <c:v>1300</c:v>
                </c:pt>
                <c:pt idx="39">
                  <c:v>1400</c:v>
                </c:pt>
                <c:pt idx="40">
                  <c:v>1500</c:v>
                </c:pt>
                <c:pt idx="41">
                  <c:v>1600</c:v>
                </c:pt>
                <c:pt idx="42">
                  <c:v>1700</c:v>
                </c:pt>
                <c:pt idx="43">
                  <c:v>1800</c:v>
                </c:pt>
                <c:pt idx="44">
                  <c:v>1900</c:v>
                </c:pt>
                <c:pt idx="45">
                  <c:v>2000</c:v>
                </c:pt>
                <c:pt idx="46">
                  <c:v>2200</c:v>
                </c:pt>
                <c:pt idx="47">
                  <c:v>2400</c:v>
                </c:pt>
                <c:pt idx="48">
                  <c:v>2600</c:v>
                </c:pt>
                <c:pt idx="49">
                  <c:v>2800</c:v>
                </c:pt>
                <c:pt idx="50">
                  <c:v>3000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0.03</c:v>
                </c:pt>
                <c:pt idx="1">
                  <c:v>0.06</c:v>
                </c:pt>
                <c:pt idx="2">
                  <c:v>0.12</c:v>
                </c:pt>
                <c:pt idx="3">
                  <c:v>0.19</c:v>
                </c:pt>
                <c:pt idx="4">
                  <c:v>0.28999999999999998</c:v>
                </c:pt>
                <c:pt idx="5">
                  <c:v>0.42</c:v>
                </c:pt>
                <c:pt idx="6">
                  <c:v>0.56999999999999995</c:v>
                </c:pt>
                <c:pt idx="7">
                  <c:v>0.76</c:v>
                </c:pt>
                <c:pt idx="8">
                  <c:v>0.99</c:v>
                </c:pt>
                <c:pt idx="9">
                  <c:v>1.0900000000000001</c:v>
                </c:pt>
                <c:pt idx="10">
                  <c:v>1.2</c:v>
                </c:pt>
                <c:pt idx="11">
                  <c:v>1.31</c:v>
                </c:pt>
                <c:pt idx="12">
                  <c:v>1.41</c:v>
                </c:pt>
                <c:pt idx="13">
                  <c:v>1.52</c:v>
                </c:pt>
                <c:pt idx="14">
                  <c:v>1.63</c:v>
                </c:pt>
                <c:pt idx="15">
                  <c:v>1.73</c:v>
                </c:pt>
                <c:pt idx="16">
                  <c:v>1.82</c:v>
                </c:pt>
                <c:pt idx="17">
                  <c:v>1.91</c:v>
                </c:pt>
                <c:pt idx="18">
                  <c:v>1.98</c:v>
                </c:pt>
                <c:pt idx="19">
                  <c:v>2.0499999999999998</c:v>
                </c:pt>
                <c:pt idx="20">
                  <c:v>2.1</c:v>
                </c:pt>
                <c:pt idx="21">
                  <c:v>2.14</c:v>
                </c:pt>
                <c:pt idx="22">
                  <c:v>2.17</c:v>
                </c:pt>
                <c:pt idx="23">
                  <c:v>2.19</c:v>
                </c:pt>
                <c:pt idx="24">
                  <c:v>2.21</c:v>
                </c:pt>
                <c:pt idx="25">
                  <c:v>2.21</c:v>
                </c:pt>
                <c:pt idx="26">
                  <c:v>2.21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2.1800000000000002</c:v>
                </c:pt>
                <c:pt idx="30">
                  <c:v>2.17</c:v>
                </c:pt>
                <c:pt idx="31">
                  <c:v>2.15</c:v>
                </c:pt>
                <c:pt idx="32">
                  <c:v>2.14</c:v>
                </c:pt>
                <c:pt idx="33">
                  <c:v>2.12</c:v>
                </c:pt>
                <c:pt idx="34">
                  <c:v>2.0699999999999998</c:v>
                </c:pt>
                <c:pt idx="35">
                  <c:v>2.0299999999999998</c:v>
                </c:pt>
                <c:pt idx="36">
                  <c:v>1.99</c:v>
                </c:pt>
                <c:pt idx="37">
                  <c:v>1.95</c:v>
                </c:pt>
                <c:pt idx="38">
                  <c:v>1.88</c:v>
                </c:pt>
                <c:pt idx="39">
                  <c:v>1.83</c:v>
                </c:pt>
                <c:pt idx="40">
                  <c:v>1.78</c:v>
                </c:pt>
                <c:pt idx="41">
                  <c:v>1.75</c:v>
                </c:pt>
                <c:pt idx="42">
                  <c:v>1.72</c:v>
                </c:pt>
                <c:pt idx="43">
                  <c:v>1.69</c:v>
                </c:pt>
                <c:pt idx="44">
                  <c:v>1.67</c:v>
                </c:pt>
                <c:pt idx="45">
                  <c:v>1.65</c:v>
                </c:pt>
                <c:pt idx="46">
                  <c:v>1.62</c:v>
                </c:pt>
                <c:pt idx="47">
                  <c:v>1.6</c:v>
                </c:pt>
                <c:pt idx="48">
                  <c:v>1.58</c:v>
                </c:pt>
                <c:pt idx="49">
                  <c:v>1.57</c:v>
                </c:pt>
                <c:pt idx="50">
                  <c:v>1.56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5B-4BC2-B667-8053FE072663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𝑈_𝐶(V)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</c:f>
              <c:numCache>
                <c:formatCode>General</c:formatCode>
                <c:ptCount val="5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520</c:v>
                </c:pt>
                <c:pt idx="10">
                  <c:v>540</c:v>
                </c:pt>
                <c:pt idx="11">
                  <c:v>560</c:v>
                </c:pt>
                <c:pt idx="12">
                  <c:v>580</c:v>
                </c:pt>
                <c:pt idx="13">
                  <c:v>600</c:v>
                </c:pt>
                <c:pt idx="14">
                  <c:v>620</c:v>
                </c:pt>
                <c:pt idx="15">
                  <c:v>640</c:v>
                </c:pt>
                <c:pt idx="16">
                  <c:v>660</c:v>
                </c:pt>
                <c:pt idx="17">
                  <c:v>680</c:v>
                </c:pt>
                <c:pt idx="18">
                  <c:v>700</c:v>
                </c:pt>
                <c:pt idx="19">
                  <c:v>720</c:v>
                </c:pt>
                <c:pt idx="20">
                  <c:v>740</c:v>
                </c:pt>
                <c:pt idx="21">
                  <c:v>760</c:v>
                </c:pt>
                <c:pt idx="22">
                  <c:v>780</c:v>
                </c:pt>
                <c:pt idx="23">
                  <c:v>800</c:v>
                </c:pt>
                <c:pt idx="24">
                  <c:v>820</c:v>
                </c:pt>
                <c:pt idx="25">
                  <c:v>840</c:v>
                </c:pt>
                <c:pt idx="26">
                  <c:v>860</c:v>
                </c:pt>
                <c:pt idx="27">
                  <c:v>880</c:v>
                </c:pt>
                <c:pt idx="28">
                  <c:v>900</c:v>
                </c:pt>
                <c:pt idx="29">
                  <c:v>920</c:v>
                </c:pt>
                <c:pt idx="30">
                  <c:v>940</c:v>
                </c:pt>
                <c:pt idx="31">
                  <c:v>960</c:v>
                </c:pt>
                <c:pt idx="32">
                  <c:v>980</c:v>
                </c:pt>
                <c:pt idx="33">
                  <c:v>1000</c:v>
                </c:pt>
                <c:pt idx="34">
                  <c:v>1050</c:v>
                </c:pt>
                <c:pt idx="35">
                  <c:v>1100</c:v>
                </c:pt>
                <c:pt idx="36">
                  <c:v>1150</c:v>
                </c:pt>
                <c:pt idx="37">
                  <c:v>1200</c:v>
                </c:pt>
                <c:pt idx="38">
                  <c:v>1300</c:v>
                </c:pt>
                <c:pt idx="39">
                  <c:v>1400</c:v>
                </c:pt>
                <c:pt idx="40">
                  <c:v>1500</c:v>
                </c:pt>
                <c:pt idx="41">
                  <c:v>1600</c:v>
                </c:pt>
                <c:pt idx="42">
                  <c:v>1700</c:v>
                </c:pt>
                <c:pt idx="43">
                  <c:v>1800</c:v>
                </c:pt>
                <c:pt idx="44">
                  <c:v>1900</c:v>
                </c:pt>
                <c:pt idx="45">
                  <c:v>2000</c:v>
                </c:pt>
                <c:pt idx="46">
                  <c:v>2200</c:v>
                </c:pt>
                <c:pt idx="47">
                  <c:v>2400</c:v>
                </c:pt>
                <c:pt idx="48">
                  <c:v>2600</c:v>
                </c:pt>
                <c:pt idx="49">
                  <c:v>2800</c:v>
                </c:pt>
                <c:pt idx="50">
                  <c:v>3000</c:v>
                </c:pt>
              </c:numCache>
            </c:numRef>
          </c:xVal>
          <c:yVal>
            <c:numRef>
              <c:f>Sheet1!$F$2:$F$52</c:f>
              <c:numCache>
                <c:formatCode>General</c:formatCode>
                <c:ptCount val="51"/>
                <c:pt idx="0">
                  <c:v>1.55</c:v>
                </c:pt>
                <c:pt idx="1">
                  <c:v>1.58</c:v>
                </c:pt>
                <c:pt idx="2">
                  <c:v>1.61</c:v>
                </c:pt>
                <c:pt idx="3">
                  <c:v>1.66</c:v>
                </c:pt>
                <c:pt idx="4">
                  <c:v>1.73</c:v>
                </c:pt>
                <c:pt idx="5">
                  <c:v>1.8</c:v>
                </c:pt>
                <c:pt idx="6">
                  <c:v>1.89</c:v>
                </c:pt>
                <c:pt idx="7">
                  <c:v>1.99</c:v>
                </c:pt>
                <c:pt idx="8">
                  <c:v>2.08</c:v>
                </c:pt>
                <c:pt idx="9">
                  <c:v>2.12</c:v>
                </c:pt>
                <c:pt idx="10">
                  <c:v>2.15</c:v>
                </c:pt>
                <c:pt idx="11">
                  <c:v>2.17</c:v>
                </c:pt>
                <c:pt idx="12">
                  <c:v>2.19</c:v>
                </c:pt>
                <c:pt idx="13">
                  <c:v>2.2000000000000002</c:v>
                </c:pt>
                <c:pt idx="14">
                  <c:v>2.21</c:v>
                </c:pt>
                <c:pt idx="15">
                  <c:v>2.2000000000000002</c:v>
                </c:pt>
                <c:pt idx="16">
                  <c:v>2.1800000000000002</c:v>
                </c:pt>
                <c:pt idx="17">
                  <c:v>2.15</c:v>
                </c:pt>
                <c:pt idx="18">
                  <c:v>2.1</c:v>
                </c:pt>
                <c:pt idx="19">
                  <c:v>2.0499999999999998</c:v>
                </c:pt>
                <c:pt idx="20">
                  <c:v>1.99</c:v>
                </c:pt>
                <c:pt idx="21">
                  <c:v>1.92</c:v>
                </c:pt>
                <c:pt idx="22">
                  <c:v>1.85</c:v>
                </c:pt>
                <c:pt idx="23">
                  <c:v>1.77</c:v>
                </c:pt>
                <c:pt idx="24">
                  <c:v>1.7</c:v>
                </c:pt>
                <c:pt idx="25">
                  <c:v>1.62</c:v>
                </c:pt>
                <c:pt idx="26">
                  <c:v>1.54</c:v>
                </c:pt>
                <c:pt idx="27">
                  <c:v>1.47</c:v>
                </c:pt>
                <c:pt idx="28">
                  <c:v>1.4</c:v>
                </c:pt>
                <c:pt idx="29">
                  <c:v>1.33</c:v>
                </c:pt>
                <c:pt idx="30">
                  <c:v>1.26</c:v>
                </c:pt>
                <c:pt idx="31">
                  <c:v>1.2</c:v>
                </c:pt>
                <c:pt idx="32">
                  <c:v>1.1399999999999999</c:v>
                </c:pt>
                <c:pt idx="33">
                  <c:v>1.08</c:v>
                </c:pt>
                <c:pt idx="34">
                  <c:v>0.96</c:v>
                </c:pt>
                <c:pt idx="35">
                  <c:v>0.85</c:v>
                </c:pt>
                <c:pt idx="36">
                  <c:v>0.75</c:v>
                </c:pt>
                <c:pt idx="37">
                  <c:v>0.67</c:v>
                </c:pt>
                <c:pt idx="38">
                  <c:v>0.54</c:v>
                </c:pt>
                <c:pt idx="39">
                  <c:v>0.44</c:v>
                </c:pt>
                <c:pt idx="40">
                  <c:v>0.36</c:v>
                </c:pt>
                <c:pt idx="41">
                  <c:v>0.3</c:v>
                </c:pt>
                <c:pt idx="42">
                  <c:v>0.25</c:v>
                </c:pt>
                <c:pt idx="43">
                  <c:v>0.21</c:v>
                </c:pt>
                <c:pt idx="44">
                  <c:v>0.17</c:v>
                </c:pt>
                <c:pt idx="45">
                  <c:v>0.14000000000000001</c:v>
                </c:pt>
                <c:pt idx="46">
                  <c:v>0.09</c:v>
                </c:pt>
                <c:pt idx="47">
                  <c:v>0.05</c:v>
                </c:pt>
                <c:pt idx="48">
                  <c:v>0.03</c:v>
                </c:pt>
                <c:pt idx="49">
                  <c:v>0.01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5B-4BC2-B667-8053FE072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04784"/>
        <c:axId val="332305200"/>
      </c:scatterChart>
      <c:valAx>
        <c:axId val="33230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05200"/>
        <c:crosses val="autoZero"/>
        <c:crossBetween val="midCat"/>
      </c:valAx>
      <c:valAx>
        <c:axId val="3323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0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  <a:r>
              <a:rPr lang="en-US" baseline="0"/>
              <a:t> XC XL f ben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Z
(Ω)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</c:f>
              <c:numCache>
                <c:formatCode>General</c:formatCode>
                <c:ptCount val="5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520</c:v>
                </c:pt>
                <c:pt idx="10">
                  <c:v>540</c:v>
                </c:pt>
                <c:pt idx="11">
                  <c:v>560</c:v>
                </c:pt>
                <c:pt idx="12">
                  <c:v>580</c:v>
                </c:pt>
                <c:pt idx="13">
                  <c:v>600</c:v>
                </c:pt>
                <c:pt idx="14">
                  <c:v>620</c:v>
                </c:pt>
                <c:pt idx="15">
                  <c:v>640</c:v>
                </c:pt>
                <c:pt idx="16">
                  <c:v>660</c:v>
                </c:pt>
                <c:pt idx="17">
                  <c:v>680</c:v>
                </c:pt>
                <c:pt idx="18">
                  <c:v>700</c:v>
                </c:pt>
                <c:pt idx="19">
                  <c:v>720</c:v>
                </c:pt>
                <c:pt idx="20">
                  <c:v>740</c:v>
                </c:pt>
                <c:pt idx="21">
                  <c:v>760</c:v>
                </c:pt>
                <c:pt idx="22">
                  <c:v>780</c:v>
                </c:pt>
                <c:pt idx="23">
                  <c:v>800</c:v>
                </c:pt>
                <c:pt idx="24">
                  <c:v>820</c:v>
                </c:pt>
                <c:pt idx="25">
                  <c:v>840</c:v>
                </c:pt>
                <c:pt idx="26">
                  <c:v>860</c:v>
                </c:pt>
                <c:pt idx="27">
                  <c:v>880</c:v>
                </c:pt>
                <c:pt idx="28">
                  <c:v>900</c:v>
                </c:pt>
                <c:pt idx="29">
                  <c:v>920</c:v>
                </c:pt>
                <c:pt idx="30">
                  <c:v>940</c:v>
                </c:pt>
                <c:pt idx="31">
                  <c:v>960</c:v>
                </c:pt>
                <c:pt idx="32">
                  <c:v>980</c:v>
                </c:pt>
                <c:pt idx="33">
                  <c:v>1000</c:v>
                </c:pt>
                <c:pt idx="34">
                  <c:v>1050</c:v>
                </c:pt>
                <c:pt idx="35">
                  <c:v>1100</c:v>
                </c:pt>
                <c:pt idx="36">
                  <c:v>1150</c:v>
                </c:pt>
                <c:pt idx="37">
                  <c:v>1200</c:v>
                </c:pt>
                <c:pt idx="38">
                  <c:v>1300</c:v>
                </c:pt>
                <c:pt idx="39">
                  <c:v>1400</c:v>
                </c:pt>
                <c:pt idx="40">
                  <c:v>1500</c:v>
                </c:pt>
                <c:pt idx="41">
                  <c:v>1600</c:v>
                </c:pt>
                <c:pt idx="42">
                  <c:v>1700</c:v>
                </c:pt>
                <c:pt idx="43">
                  <c:v>1800</c:v>
                </c:pt>
                <c:pt idx="44">
                  <c:v>1900</c:v>
                </c:pt>
                <c:pt idx="45">
                  <c:v>2000</c:v>
                </c:pt>
                <c:pt idx="46">
                  <c:v>2200</c:v>
                </c:pt>
                <c:pt idx="47">
                  <c:v>2400</c:v>
                </c:pt>
                <c:pt idx="48">
                  <c:v>2600</c:v>
                </c:pt>
                <c:pt idx="49">
                  <c:v>2800</c:v>
                </c:pt>
                <c:pt idx="50">
                  <c:v>3000</c:v>
                </c:pt>
              </c:numCache>
            </c:numRef>
          </c:xVal>
          <c:yVal>
            <c:numRef>
              <c:f>Sheet1!$H$2:$H$52</c:f>
              <c:numCache>
                <c:formatCode>General</c:formatCode>
                <c:ptCount val="51"/>
                <c:pt idx="0">
                  <c:v>4723.5498226627342</c:v>
                </c:pt>
                <c:pt idx="1">
                  <c:v>6872.3810845299822</c:v>
                </c:pt>
                <c:pt idx="2">
                  <c:v>9061.6996282355976</c:v>
                </c:pt>
                <c:pt idx="3">
                  <c:v>11267.930514129743</c:v>
                </c:pt>
                <c:pt idx="4">
                  <c:v>13482.774029393155</c:v>
                </c:pt>
                <c:pt idx="5">
                  <c:v>15702.586173036347</c:v>
                </c:pt>
                <c:pt idx="6">
                  <c:v>17925.521165453385</c:v>
                </c:pt>
                <c:pt idx="7">
                  <c:v>20150.545529144703</c:v>
                </c:pt>
                <c:pt idx="8">
                  <c:v>22377.036013035358</c:v>
                </c:pt>
                <c:pt idx="9">
                  <c:v>23267.948453652058</c:v>
                </c:pt>
                <c:pt idx="10">
                  <c:v>24159.011620530797</c:v>
                </c:pt>
                <c:pt idx="11">
                  <c:v>25050.209429186019</c:v>
                </c:pt>
                <c:pt idx="12">
                  <c:v>25941.528003130868</c:v>
                </c:pt>
                <c:pt idx="13">
                  <c:v>26832.955307874137</c:v>
                </c:pt>
                <c:pt idx="14">
                  <c:v>27724.480855329355</c:v>
                </c:pt>
                <c:pt idx="15">
                  <c:v>28616.095463334648</c:v>
                </c:pt>
                <c:pt idx="16">
                  <c:v>29507.791058665247</c:v>
                </c:pt>
                <c:pt idx="17">
                  <c:v>30399.560514635945</c:v>
                </c:pt>
                <c:pt idx="18">
                  <c:v>31291.397516413126</c:v>
                </c:pt>
                <c:pt idx="19">
                  <c:v>32183.296448676039</c:v>
                </c:pt>
                <c:pt idx="20">
                  <c:v>33075.252301419358</c:v>
                </c:pt>
                <c:pt idx="21">
                  <c:v>33967.260590570666</c:v>
                </c:pt>
                <c:pt idx="22">
                  <c:v>34859.317290775041</c:v>
                </c:pt>
                <c:pt idx="23">
                  <c:v>35751.4187782265</c:v>
                </c:pt>
                <c:pt idx="24">
                  <c:v>36643.561781837328</c:v>
                </c:pt>
                <c:pt idx="25">
                  <c:v>37535.743341361143</c:v>
                </c:pt>
                <c:pt idx="26">
                  <c:v>38427.960771341357</c:v>
                </c:pt>
                <c:pt idx="27">
                  <c:v>39320.21162996161</c:v>
                </c:pt>
                <c:pt idx="28">
                  <c:v>40212.49369203794</c:v>
                </c:pt>
                <c:pt idx="29">
                  <c:v>41104.804925524462</c:v>
                </c:pt>
                <c:pt idx="30">
                  <c:v>41997.143471010655</c:v>
                </c:pt>
                <c:pt idx="31">
                  <c:v>42889.507623775433</c:v>
                </c:pt>
                <c:pt idx="32">
                  <c:v>43781.895818033445</c:v>
                </c:pt>
                <c:pt idx="33">
                  <c:v>44674.306613067674</c:v>
                </c:pt>
                <c:pt idx="34">
                  <c:v>46905.424013409953</c:v>
                </c:pt>
                <c:pt idx="35">
                  <c:v>49136.656499345772</c:v>
                </c:pt>
                <c:pt idx="36">
                  <c:v>51367.989074219688</c:v>
                </c:pt>
                <c:pt idx="37">
                  <c:v>53599.40923798638</c:v>
                </c:pt>
                <c:pt idx="38">
                  <c:v>58062.471937885202</c:v>
                </c:pt>
                <c:pt idx="39">
                  <c:v>62525.778224380374</c:v>
                </c:pt>
                <c:pt idx="40">
                  <c:v>66989.279409030947</c:v>
                </c:pt>
                <c:pt idx="41">
                  <c:v>71452.938967324211</c:v>
                </c:pt>
                <c:pt idx="42">
                  <c:v>75916.728963682486</c:v>
                </c:pt>
                <c:pt idx="43">
                  <c:v>80380.627667196168</c:v>
                </c:pt>
                <c:pt idx="44">
                  <c:v>84844.617919758137</c:v>
                </c:pt>
                <c:pt idx="45">
                  <c:v>89308.685993452993</c:v>
                </c:pt>
                <c:pt idx="46">
                  <c:v>98237.013168064368</c:v>
                </c:pt>
                <c:pt idx="47">
                  <c:v>107165.54199502851</c:v>
                </c:pt>
                <c:pt idx="48">
                  <c:v>116094.22594855647</c:v>
                </c:pt>
                <c:pt idx="49">
                  <c:v>125023.03179295106</c:v>
                </c:pt>
                <c:pt idx="50">
                  <c:v>133951.93515365326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0-43E0-AFCF-E732BFEA00ED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Xc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</c:f>
              <c:numCache>
                <c:formatCode>General</c:formatCode>
                <c:ptCount val="5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520</c:v>
                </c:pt>
                <c:pt idx="10">
                  <c:v>540</c:v>
                </c:pt>
                <c:pt idx="11">
                  <c:v>560</c:v>
                </c:pt>
                <c:pt idx="12">
                  <c:v>580</c:v>
                </c:pt>
                <c:pt idx="13">
                  <c:v>600</c:v>
                </c:pt>
                <c:pt idx="14">
                  <c:v>620</c:v>
                </c:pt>
                <c:pt idx="15">
                  <c:v>640</c:v>
                </c:pt>
                <c:pt idx="16">
                  <c:v>660</c:v>
                </c:pt>
                <c:pt idx="17">
                  <c:v>680</c:v>
                </c:pt>
                <c:pt idx="18">
                  <c:v>700</c:v>
                </c:pt>
                <c:pt idx="19">
                  <c:v>720</c:v>
                </c:pt>
                <c:pt idx="20">
                  <c:v>740</c:v>
                </c:pt>
                <c:pt idx="21">
                  <c:v>760</c:v>
                </c:pt>
                <c:pt idx="22">
                  <c:v>780</c:v>
                </c:pt>
                <c:pt idx="23">
                  <c:v>800</c:v>
                </c:pt>
                <c:pt idx="24">
                  <c:v>820</c:v>
                </c:pt>
                <c:pt idx="25">
                  <c:v>840</c:v>
                </c:pt>
                <c:pt idx="26">
                  <c:v>860</c:v>
                </c:pt>
                <c:pt idx="27">
                  <c:v>880</c:v>
                </c:pt>
                <c:pt idx="28">
                  <c:v>900</c:v>
                </c:pt>
                <c:pt idx="29">
                  <c:v>920</c:v>
                </c:pt>
                <c:pt idx="30">
                  <c:v>940</c:v>
                </c:pt>
                <c:pt idx="31">
                  <c:v>960</c:v>
                </c:pt>
                <c:pt idx="32">
                  <c:v>980</c:v>
                </c:pt>
                <c:pt idx="33">
                  <c:v>1000</c:v>
                </c:pt>
                <c:pt idx="34">
                  <c:v>1050</c:v>
                </c:pt>
                <c:pt idx="35">
                  <c:v>1100</c:v>
                </c:pt>
                <c:pt idx="36">
                  <c:v>1150</c:v>
                </c:pt>
                <c:pt idx="37">
                  <c:v>1200</c:v>
                </c:pt>
                <c:pt idx="38">
                  <c:v>1300</c:v>
                </c:pt>
                <c:pt idx="39">
                  <c:v>1400</c:v>
                </c:pt>
                <c:pt idx="40">
                  <c:v>1500</c:v>
                </c:pt>
                <c:pt idx="41">
                  <c:v>1600</c:v>
                </c:pt>
                <c:pt idx="42">
                  <c:v>1700</c:v>
                </c:pt>
                <c:pt idx="43">
                  <c:v>1800</c:v>
                </c:pt>
                <c:pt idx="44">
                  <c:v>1900</c:v>
                </c:pt>
                <c:pt idx="45">
                  <c:v>2000</c:v>
                </c:pt>
                <c:pt idx="46">
                  <c:v>2200</c:v>
                </c:pt>
                <c:pt idx="47">
                  <c:v>2400</c:v>
                </c:pt>
                <c:pt idx="48">
                  <c:v>2600</c:v>
                </c:pt>
                <c:pt idx="49">
                  <c:v>2800</c:v>
                </c:pt>
                <c:pt idx="50">
                  <c:v>3000</c:v>
                </c:pt>
              </c:numCache>
            </c:numRef>
          </c:xVal>
          <c:yVal>
            <c:numRef>
              <c:f>Sheet1!$N$2:$N$52</c:f>
              <c:numCache>
                <c:formatCode>0.0E+00</c:formatCode>
                <c:ptCount val="51"/>
                <c:pt idx="0">
                  <c:v>1.656138845909421E-5</c:v>
                </c:pt>
                <c:pt idx="1">
                  <c:v>1.104092563939614E-5</c:v>
                </c:pt>
                <c:pt idx="2">
                  <c:v>8.2806942295471048E-6</c:v>
                </c:pt>
                <c:pt idx="3">
                  <c:v>6.6245553836376842E-6</c:v>
                </c:pt>
                <c:pt idx="4">
                  <c:v>5.5204628196980702E-6</c:v>
                </c:pt>
                <c:pt idx="5">
                  <c:v>4.731825274026918E-6</c:v>
                </c:pt>
                <c:pt idx="6">
                  <c:v>4.1403471147735524E-6</c:v>
                </c:pt>
                <c:pt idx="7">
                  <c:v>3.6803085464653798E-6</c:v>
                </c:pt>
                <c:pt idx="8">
                  <c:v>3.3122776918188421E-6</c:v>
                </c:pt>
                <c:pt idx="9">
                  <c:v>3.1848823959796558E-6</c:v>
                </c:pt>
                <c:pt idx="10">
                  <c:v>3.0669237887211504E-6</c:v>
                </c:pt>
                <c:pt idx="11">
                  <c:v>2.9573907962668233E-6</c:v>
                </c:pt>
                <c:pt idx="12">
                  <c:v>2.8554118032921048E-6</c:v>
                </c:pt>
                <c:pt idx="13">
                  <c:v>2.7602314098490351E-6</c:v>
                </c:pt>
                <c:pt idx="14">
                  <c:v>2.6711916869506789E-6</c:v>
                </c:pt>
                <c:pt idx="15">
                  <c:v>2.5877169467334705E-6</c:v>
                </c:pt>
                <c:pt idx="16">
                  <c:v>2.5093012816809409E-6</c:v>
                </c:pt>
                <c:pt idx="17">
                  <c:v>2.4354983028079718E-6</c:v>
                </c:pt>
                <c:pt idx="18">
                  <c:v>2.365912637013459E-6</c:v>
                </c:pt>
                <c:pt idx="19">
                  <c:v>2.3001928415408621E-6</c:v>
                </c:pt>
                <c:pt idx="20">
                  <c:v>2.2380254674451634E-6</c:v>
                </c:pt>
                <c:pt idx="21">
                  <c:v>2.1791300604071325E-6</c:v>
                </c:pt>
                <c:pt idx="22">
                  <c:v>2.1232549306531037E-6</c:v>
                </c:pt>
                <c:pt idx="23">
                  <c:v>2.0701735573867762E-6</c:v>
                </c:pt>
                <c:pt idx="24">
                  <c:v>2.0196815194017328E-6</c:v>
                </c:pt>
                <c:pt idx="25">
                  <c:v>1.9715938641778821E-6</c:v>
                </c:pt>
                <c:pt idx="26">
                  <c:v>1.9257428440807223E-6</c:v>
                </c:pt>
                <c:pt idx="27">
                  <c:v>1.8819759612607056E-6</c:v>
                </c:pt>
                <c:pt idx="28">
                  <c:v>1.8401542732326899E-6</c:v>
                </c:pt>
                <c:pt idx="29">
                  <c:v>1.8001509194667616E-6</c:v>
                </c:pt>
                <c:pt idx="30">
                  <c:v>1.7618498360738519E-6</c:v>
                </c:pt>
                <c:pt idx="31">
                  <c:v>1.7251446311556468E-6</c:v>
                </c:pt>
                <c:pt idx="32">
                  <c:v>1.6899375978667561E-6</c:v>
                </c:pt>
                <c:pt idx="33">
                  <c:v>1.6561388459094211E-6</c:v>
                </c:pt>
                <c:pt idx="34">
                  <c:v>1.5772750913423056E-6</c:v>
                </c:pt>
                <c:pt idx="35">
                  <c:v>1.5055807690085644E-6</c:v>
                </c:pt>
                <c:pt idx="36">
                  <c:v>1.4401207355734095E-6</c:v>
                </c:pt>
                <c:pt idx="37">
                  <c:v>1.3801157049245175E-6</c:v>
                </c:pt>
                <c:pt idx="38">
                  <c:v>1.2739529583918625E-6</c:v>
                </c:pt>
                <c:pt idx="39">
                  <c:v>1.1829563185067295E-6</c:v>
                </c:pt>
                <c:pt idx="40">
                  <c:v>1.104092563939614E-6</c:v>
                </c:pt>
                <c:pt idx="41">
                  <c:v>1.0350867786933881E-6</c:v>
                </c:pt>
                <c:pt idx="42">
                  <c:v>9.7419932112318898E-7</c:v>
                </c:pt>
                <c:pt idx="43">
                  <c:v>9.2007713661634496E-7</c:v>
                </c:pt>
                <c:pt idx="44">
                  <c:v>8.7165202416285297E-7</c:v>
                </c:pt>
                <c:pt idx="45">
                  <c:v>8.2806942295471053E-7</c:v>
                </c:pt>
                <c:pt idx="46">
                  <c:v>7.527903845042822E-7</c:v>
                </c:pt>
                <c:pt idx="47">
                  <c:v>6.9005785246225877E-7</c:v>
                </c:pt>
                <c:pt idx="48">
                  <c:v>6.3697647919593123E-7</c:v>
                </c:pt>
                <c:pt idx="49">
                  <c:v>5.9147815925336475E-7</c:v>
                </c:pt>
                <c:pt idx="50">
                  <c:v>5.5204628196980702E-7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0-43E0-AFCF-E732BFEA00ED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XL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</c:f>
              <c:numCache>
                <c:formatCode>General</c:formatCode>
                <c:ptCount val="5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520</c:v>
                </c:pt>
                <c:pt idx="10">
                  <c:v>540</c:v>
                </c:pt>
                <c:pt idx="11">
                  <c:v>560</c:v>
                </c:pt>
                <c:pt idx="12">
                  <c:v>580</c:v>
                </c:pt>
                <c:pt idx="13">
                  <c:v>600</c:v>
                </c:pt>
                <c:pt idx="14">
                  <c:v>620</c:v>
                </c:pt>
                <c:pt idx="15">
                  <c:v>640</c:v>
                </c:pt>
                <c:pt idx="16">
                  <c:v>660</c:v>
                </c:pt>
                <c:pt idx="17">
                  <c:v>680</c:v>
                </c:pt>
                <c:pt idx="18">
                  <c:v>700</c:v>
                </c:pt>
                <c:pt idx="19">
                  <c:v>720</c:v>
                </c:pt>
                <c:pt idx="20">
                  <c:v>740</c:v>
                </c:pt>
                <c:pt idx="21">
                  <c:v>760</c:v>
                </c:pt>
                <c:pt idx="22">
                  <c:v>780</c:v>
                </c:pt>
                <c:pt idx="23">
                  <c:v>800</c:v>
                </c:pt>
                <c:pt idx="24">
                  <c:v>820</c:v>
                </c:pt>
                <c:pt idx="25">
                  <c:v>840</c:v>
                </c:pt>
                <c:pt idx="26">
                  <c:v>860</c:v>
                </c:pt>
                <c:pt idx="27">
                  <c:v>880</c:v>
                </c:pt>
                <c:pt idx="28">
                  <c:v>900</c:v>
                </c:pt>
                <c:pt idx="29">
                  <c:v>920</c:v>
                </c:pt>
                <c:pt idx="30">
                  <c:v>940</c:v>
                </c:pt>
                <c:pt idx="31">
                  <c:v>960</c:v>
                </c:pt>
                <c:pt idx="32">
                  <c:v>980</c:v>
                </c:pt>
                <c:pt idx="33">
                  <c:v>1000</c:v>
                </c:pt>
                <c:pt idx="34">
                  <c:v>1050</c:v>
                </c:pt>
                <c:pt idx="35">
                  <c:v>1100</c:v>
                </c:pt>
                <c:pt idx="36">
                  <c:v>1150</c:v>
                </c:pt>
                <c:pt idx="37">
                  <c:v>1200</c:v>
                </c:pt>
                <c:pt idx="38">
                  <c:v>1300</c:v>
                </c:pt>
                <c:pt idx="39">
                  <c:v>1400</c:v>
                </c:pt>
                <c:pt idx="40">
                  <c:v>1500</c:v>
                </c:pt>
                <c:pt idx="41">
                  <c:v>1600</c:v>
                </c:pt>
                <c:pt idx="42">
                  <c:v>1700</c:v>
                </c:pt>
                <c:pt idx="43">
                  <c:v>1800</c:v>
                </c:pt>
                <c:pt idx="44">
                  <c:v>1900</c:v>
                </c:pt>
                <c:pt idx="45">
                  <c:v>2000</c:v>
                </c:pt>
                <c:pt idx="46">
                  <c:v>2200</c:v>
                </c:pt>
                <c:pt idx="47">
                  <c:v>2400</c:v>
                </c:pt>
                <c:pt idx="48">
                  <c:v>2600</c:v>
                </c:pt>
                <c:pt idx="49">
                  <c:v>2800</c:v>
                </c:pt>
                <c:pt idx="50">
                  <c:v>3000</c:v>
                </c:pt>
              </c:numCache>
            </c:numRef>
          </c:xVal>
          <c:yVal>
            <c:numRef>
              <c:f>Sheet1!$O$2:$O$52</c:f>
              <c:numCache>
                <c:formatCode>0.0E+00</c:formatCode>
                <c:ptCount val="51"/>
                <c:pt idx="0">
                  <c:v>4464.768647428742</c:v>
                </c:pt>
                <c:pt idx="1">
                  <c:v>6697.1529711431131</c:v>
                </c:pt>
                <c:pt idx="2">
                  <c:v>8929.5372948574841</c:v>
                </c:pt>
                <c:pt idx="3">
                  <c:v>11161.921618571854</c:v>
                </c:pt>
                <c:pt idx="4">
                  <c:v>13394.305942286226</c:v>
                </c:pt>
                <c:pt idx="5">
                  <c:v>15626.690266000596</c:v>
                </c:pt>
                <c:pt idx="6">
                  <c:v>17859.074589714968</c:v>
                </c:pt>
                <c:pt idx="7">
                  <c:v>20091.458913429338</c:v>
                </c:pt>
                <c:pt idx="8">
                  <c:v>22323.843237143708</c:v>
                </c:pt>
                <c:pt idx="9">
                  <c:v>23216.796966629459</c:v>
                </c:pt>
                <c:pt idx="10">
                  <c:v>24109.750696115207</c:v>
                </c:pt>
                <c:pt idx="11">
                  <c:v>25002.704425600954</c:v>
                </c:pt>
                <c:pt idx="12">
                  <c:v>25895.658155086705</c:v>
                </c:pt>
                <c:pt idx="13">
                  <c:v>26788.611884572452</c:v>
                </c:pt>
                <c:pt idx="14">
                  <c:v>27681.565614058203</c:v>
                </c:pt>
                <c:pt idx="15">
                  <c:v>28574.519343543951</c:v>
                </c:pt>
                <c:pt idx="16">
                  <c:v>29467.473073029694</c:v>
                </c:pt>
                <c:pt idx="17">
                  <c:v>30360.426802515449</c:v>
                </c:pt>
                <c:pt idx="18">
                  <c:v>31253.380532001192</c:v>
                </c:pt>
                <c:pt idx="19">
                  <c:v>32146.334261486943</c:v>
                </c:pt>
                <c:pt idx="20">
                  <c:v>33039.287990972691</c:v>
                </c:pt>
                <c:pt idx="21">
                  <c:v>33932.241720458442</c:v>
                </c:pt>
                <c:pt idx="22">
                  <c:v>34825.195449944185</c:v>
                </c:pt>
                <c:pt idx="23">
                  <c:v>35718.149179429936</c:v>
                </c:pt>
                <c:pt idx="24">
                  <c:v>36611.102908915687</c:v>
                </c:pt>
                <c:pt idx="25">
                  <c:v>37504.056638401438</c:v>
                </c:pt>
                <c:pt idx="26">
                  <c:v>38397.010367887182</c:v>
                </c:pt>
                <c:pt idx="27">
                  <c:v>39289.964097372933</c:v>
                </c:pt>
                <c:pt idx="28">
                  <c:v>40182.917826858677</c:v>
                </c:pt>
                <c:pt idx="29">
                  <c:v>41075.871556344435</c:v>
                </c:pt>
                <c:pt idx="30">
                  <c:v>41968.825285830178</c:v>
                </c:pt>
                <c:pt idx="31">
                  <c:v>42861.779015315922</c:v>
                </c:pt>
                <c:pt idx="32">
                  <c:v>43754.732744801673</c:v>
                </c:pt>
                <c:pt idx="33">
                  <c:v>44647.686474287417</c:v>
                </c:pt>
                <c:pt idx="34">
                  <c:v>46880.070798001791</c:v>
                </c:pt>
                <c:pt idx="35">
                  <c:v>49112.455121716164</c:v>
                </c:pt>
                <c:pt idx="36">
                  <c:v>51344.839445430531</c:v>
                </c:pt>
                <c:pt idx="37">
                  <c:v>53577.223769144905</c:v>
                </c:pt>
                <c:pt idx="38">
                  <c:v>58041.992416573645</c:v>
                </c:pt>
                <c:pt idx="39">
                  <c:v>62506.761064002385</c:v>
                </c:pt>
                <c:pt idx="40">
                  <c:v>66971.52971143114</c:v>
                </c:pt>
                <c:pt idx="41">
                  <c:v>71436.298358859873</c:v>
                </c:pt>
                <c:pt idx="42">
                  <c:v>75901.067006288606</c:v>
                </c:pt>
                <c:pt idx="43">
                  <c:v>80365.835653717353</c:v>
                </c:pt>
                <c:pt idx="44">
                  <c:v>84830.604301146101</c:v>
                </c:pt>
                <c:pt idx="45">
                  <c:v>89295.372948574834</c:v>
                </c:pt>
                <c:pt idx="46">
                  <c:v>98224.910243432329</c:v>
                </c:pt>
                <c:pt idx="47">
                  <c:v>107154.44753828981</c:v>
                </c:pt>
                <c:pt idx="48">
                  <c:v>116083.98483314729</c:v>
                </c:pt>
                <c:pt idx="49">
                  <c:v>125013.52212800477</c:v>
                </c:pt>
                <c:pt idx="50">
                  <c:v>133943.05942286228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10-43E0-AFCF-E732BFEA0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61584"/>
        <c:axId val="330963664"/>
      </c:scatterChart>
      <c:valAx>
        <c:axId val="3309615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63664"/>
        <c:crosses val="autoZero"/>
        <c:crossBetween val="midCat"/>
      </c:valAx>
      <c:valAx>
        <c:axId val="3309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6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  <a:r>
              <a:rPr lang="en-US" baseline="0"/>
              <a:t> XC XL f ben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Z
(Ω)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</c:f>
              <c:numCache>
                <c:formatCode>General</c:formatCode>
                <c:ptCount val="5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520</c:v>
                </c:pt>
                <c:pt idx="10">
                  <c:v>540</c:v>
                </c:pt>
                <c:pt idx="11">
                  <c:v>560</c:v>
                </c:pt>
                <c:pt idx="12">
                  <c:v>580</c:v>
                </c:pt>
                <c:pt idx="13">
                  <c:v>600</c:v>
                </c:pt>
                <c:pt idx="14">
                  <c:v>620</c:v>
                </c:pt>
                <c:pt idx="15">
                  <c:v>640</c:v>
                </c:pt>
                <c:pt idx="16">
                  <c:v>660</c:v>
                </c:pt>
                <c:pt idx="17">
                  <c:v>680</c:v>
                </c:pt>
                <c:pt idx="18">
                  <c:v>700</c:v>
                </c:pt>
                <c:pt idx="19">
                  <c:v>720</c:v>
                </c:pt>
                <c:pt idx="20">
                  <c:v>740</c:v>
                </c:pt>
                <c:pt idx="21">
                  <c:v>760</c:v>
                </c:pt>
                <c:pt idx="22">
                  <c:v>780</c:v>
                </c:pt>
                <c:pt idx="23">
                  <c:v>800</c:v>
                </c:pt>
                <c:pt idx="24">
                  <c:v>820</c:v>
                </c:pt>
                <c:pt idx="25">
                  <c:v>840</c:v>
                </c:pt>
                <c:pt idx="26">
                  <c:v>860</c:v>
                </c:pt>
                <c:pt idx="27">
                  <c:v>880</c:v>
                </c:pt>
                <c:pt idx="28">
                  <c:v>900</c:v>
                </c:pt>
                <c:pt idx="29">
                  <c:v>920</c:v>
                </c:pt>
                <c:pt idx="30">
                  <c:v>940</c:v>
                </c:pt>
                <c:pt idx="31">
                  <c:v>960</c:v>
                </c:pt>
                <c:pt idx="32">
                  <c:v>980</c:v>
                </c:pt>
                <c:pt idx="33">
                  <c:v>1000</c:v>
                </c:pt>
                <c:pt idx="34">
                  <c:v>1050</c:v>
                </c:pt>
                <c:pt idx="35">
                  <c:v>1100</c:v>
                </c:pt>
                <c:pt idx="36">
                  <c:v>1150</c:v>
                </c:pt>
                <c:pt idx="37">
                  <c:v>1200</c:v>
                </c:pt>
                <c:pt idx="38">
                  <c:v>1300</c:v>
                </c:pt>
                <c:pt idx="39">
                  <c:v>1400</c:v>
                </c:pt>
                <c:pt idx="40">
                  <c:v>1500</c:v>
                </c:pt>
                <c:pt idx="41">
                  <c:v>1600</c:v>
                </c:pt>
                <c:pt idx="42">
                  <c:v>1700</c:v>
                </c:pt>
                <c:pt idx="43">
                  <c:v>1800</c:v>
                </c:pt>
                <c:pt idx="44">
                  <c:v>1900</c:v>
                </c:pt>
                <c:pt idx="45">
                  <c:v>2000</c:v>
                </c:pt>
                <c:pt idx="46">
                  <c:v>2200</c:v>
                </c:pt>
                <c:pt idx="47">
                  <c:v>2400</c:v>
                </c:pt>
                <c:pt idx="48">
                  <c:v>2600</c:v>
                </c:pt>
                <c:pt idx="49">
                  <c:v>2800</c:v>
                </c:pt>
                <c:pt idx="50">
                  <c:v>3000</c:v>
                </c:pt>
              </c:numCache>
            </c:numRef>
          </c:xVal>
          <c:yVal>
            <c:numRef>
              <c:f>Sheet1!$H$2:$H$52</c:f>
              <c:numCache>
                <c:formatCode>General</c:formatCode>
                <c:ptCount val="51"/>
                <c:pt idx="0">
                  <c:v>4723.5498226627342</c:v>
                </c:pt>
                <c:pt idx="1">
                  <c:v>6872.3810845299822</c:v>
                </c:pt>
                <c:pt idx="2">
                  <c:v>9061.6996282355976</c:v>
                </c:pt>
                <c:pt idx="3">
                  <c:v>11267.930514129743</c:v>
                </c:pt>
                <c:pt idx="4">
                  <c:v>13482.774029393155</c:v>
                </c:pt>
                <c:pt idx="5">
                  <c:v>15702.586173036347</c:v>
                </c:pt>
                <c:pt idx="6">
                  <c:v>17925.521165453385</c:v>
                </c:pt>
                <c:pt idx="7">
                  <c:v>20150.545529144703</c:v>
                </c:pt>
                <c:pt idx="8">
                  <c:v>22377.036013035358</c:v>
                </c:pt>
                <c:pt idx="9">
                  <c:v>23267.948453652058</c:v>
                </c:pt>
                <c:pt idx="10">
                  <c:v>24159.011620530797</c:v>
                </c:pt>
                <c:pt idx="11">
                  <c:v>25050.209429186019</c:v>
                </c:pt>
                <c:pt idx="12">
                  <c:v>25941.528003130868</c:v>
                </c:pt>
                <c:pt idx="13">
                  <c:v>26832.955307874137</c:v>
                </c:pt>
                <c:pt idx="14">
                  <c:v>27724.480855329355</c:v>
                </c:pt>
                <c:pt idx="15">
                  <c:v>28616.095463334648</c:v>
                </c:pt>
                <c:pt idx="16">
                  <c:v>29507.791058665247</c:v>
                </c:pt>
                <c:pt idx="17">
                  <c:v>30399.560514635945</c:v>
                </c:pt>
                <c:pt idx="18">
                  <c:v>31291.397516413126</c:v>
                </c:pt>
                <c:pt idx="19">
                  <c:v>32183.296448676039</c:v>
                </c:pt>
                <c:pt idx="20">
                  <c:v>33075.252301419358</c:v>
                </c:pt>
                <c:pt idx="21">
                  <c:v>33967.260590570666</c:v>
                </c:pt>
                <c:pt idx="22">
                  <c:v>34859.317290775041</c:v>
                </c:pt>
                <c:pt idx="23">
                  <c:v>35751.4187782265</c:v>
                </c:pt>
                <c:pt idx="24">
                  <c:v>36643.561781837328</c:v>
                </c:pt>
                <c:pt idx="25">
                  <c:v>37535.743341361143</c:v>
                </c:pt>
                <c:pt idx="26">
                  <c:v>38427.960771341357</c:v>
                </c:pt>
                <c:pt idx="27">
                  <c:v>39320.21162996161</c:v>
                </c:pt>
                <c:pt idx="28">
                  <c:v>40212.49369203794</c:v>
                </c:pt>
                <c:pt idx="29">
                  <c:v>41104.804925524462</c:v>
                </c:pt>
                <c:pt idx="30">
                  <c:v>41997.143471010655</c:v>
                </c:pt>
                <c:pt idx="31">
                  <c:v>42889.507623775433</c:v>
                </c:pt>
                <c:pt idx="32">
                  <c:v>43781.895818033445</c:v>
                </c:pt>
                <c:pt idx="33">
                  <c:v>44674.306613067674</c:v>
                </c:pt>
                <c:pt idx="34">
                  <c:v>46905.424013409953</c:v>
                </c:pt>
                <c:pt idx="35">
                  <c:v>49136.656499345772</c:v>
                </c:pt>
                <c:pt idx="36">
                  <c:v>51367.989074219688</c:v>
                </c:pt>
                <c:pt idx="37">
                  <c:v>53599.40923798638</c:v>
                </c:pt>
                <c:pt idx="38">
                  <c:v>58062.471937885202</c:v>
                </c:pt>
                <c:pt idx="39">
                  <c:v>62525.778224380374</c:v>
                </c:pt>
                <c:pt idx="40">
                  <c:v>66989.279409030947</c:v>
                </c:pt>
                <c:pt idx="41">
                  <c:v>71452.938967324211</c:v>
                </c:pt>
                <c:pt idx="42">
                  <c:v>75916.728963682486</c:v>
                </c:pt>
                <c:pt idx="43">
                  <c:v>80380.627667196168</c:v>
                </c:pt>
                <c:pt idx="44">
                  <c:v>84844.617919758137</c:v>
                </c:pt>
                <c:pt idx="45">
                  <c:v>89308.685993452993</c:v>
                </c:pt>
                <c:pt idx="46">
                  <c:v>98237.013168064368</c:v>
                </c:pt>
                <c:pt idx="47">
                  <c:v>107165.54199502851</c:v>
                </c:pt>
                <c:pt idx="48">
                  <c:v>116094.22594855647</c:v>
                </c:pt>
                <c:pt idx="49">
                  <c:v>125023.03179295106</c:v>
                </c:pt>
                <c:pt idx="50">
                  <c:v>133951.93515365326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F-47F4-8DBC-E36056AC7212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Xc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</c:f>
              <c:numCache>
                <c:formatCode>General</c:formatCode>
                <c:ptCount val="5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520</c:v>
                </c:pt>
                <c:pt idx="10">
                  <c:v>540</c:v>
                </c:pt>
                <c:pt idx="11">
                  <c:v>560</c:v>
                </c:pt>
                <c:pt idx="12">
                  <c:v>580</c:v>
                </c:pt>
                <c:pt idx="13">
                  <c:v>600</c:v>
                </c:pt>
                <c:pt idx="14">
                  <c:v>620</c:v>
                </c:pt>
                <c:pt idx="15">
                  <c:v>640</c:v>
                </c:pt>
                <c:pt idx="16">
                  <c:v>660</c:v>
                </c:pt>
                <c:pt idx="17">
                  <c:v>680</c:v>
                </c:pt>
                <c:pt idx="18">
                  <c:v>700</c:v>
                </c:pt>
                <c:pt idx="19">
                  <c:v>720</c:v>
                </c:pt>
                <c:pt idx="20">
                  <c:v>740</c:v>
                </c:pt>
                <c:pt idx="21">
                  <c:v>760</c:v>
                </c:pt>
                <c:pt idx="22">
                  <c:v>780</c:v>
                </c:pt>
                <c:pt idx="23">
                  <c:v>800</c:v>
                </c:pt>
                <c:pt idx="24">
                  <c:v>820</c:v>
                </c:pt>
                <c:pt idx="25">
                  <c:v>840</c:v>
                </c:pt>
                <c:pt idx="26">
                  <c:v>860</c:v>
                </c:pt>
                <c:pt idx="27">
                  <c:v>880</c:v>
                </c:pt>
                <c:pt idx="28">
                  <c:v>900</c:v>
                </c:pt>
                <c:pt idx="29">
                  <c:v>920</c:v>
                </c:pt>
                <c:pt idx="30">
                  <c:v>940</c:v>
                </c:pt>
                <c:pt idx="31">
                  <c:v>960</c:v>
                </c:pt>
                <c:pt idx="32">
                  <c:v>980</c:v>
                </c:pt>
                <c:pt idx="33">
                  <c:v>1000</c:v>
                </c:pt>
                <c:pt idx="34">
                  <c:v>1050</c:v>
                </c:pt>
                <c:pt idx="35">
                  <c:v>1100</c:v>
                </c:pt>
                <c:pt idx="36">
                  <c:v>1150</c:v>
                </c:pt>
                <c:pt idx="37">
                  <c:v>1200</c:v>
                </c:pt>
                <c:pt idx="38">
                  <c:v>1300</c:v>
                </c:pt>
                <c:pt idx="39">
                  <c:v>1400</c:v>
                </c:pt>
                <c:pt idx="40">
                  <c:v>1500</c:v>
                </c:pt>
                <c:pt idx="41">
                  <c:v>1600</c:v>
                </c:pt>
                <c:pt idx="42">
                  <c:v>1700</c:v>
                </c:pt>
                <c:pt idx="43">
                  <c:v>1800</c:v>
                </c:pt>
                <c:pt idx="44">
                  <c:v>1900</c:v>
                </c:pt>
                <c:pt idx="45">
                  <c:v>2000</c:v>
                </c:pt>
                <c:pt idx="46">
                  <c:v>2200</c:v>
                </c:pt>
                <c:pt idx="47">
                  <c:v>2400</c:v>
                </c:pt>
                <c:pt idx="48">
                  <c:v>2600</c:v>
                </c:pt>
                <c:pt idx="49">
                  <c:v>2800</c:v>
                </c:pt>
                <c:pt idx="50">
                  <c:v>3000</c:v>
                </c:pt>
              </c:numCache>
            </c:numRef>
          </c:xVal>
          <c:yVal>
            <c:numRef>
              <c:f>Sheet1!$N$2:$N$52</c:f>
              <c:numCache>
                <c:formatCode>0.0E+00</c:formatCode>
                <c:ptCount val="51"/>
                <c:pt idx="0">
                  <c:v>1.656138845909421E-5</c:v>
                </c:pt>
                <c:pt idx="1">
                  <c:v>1.104092563939614E-5</c:v>
                </c:pt>
                <c:pt idx="2">
                  <c:v>8.2806942295471048E-6</c:v>
                </c:pt>
                <c:pt idx="3">
                  <c:v>6.6245553836376842E-6</c:v>
                </c:pt>
                <c:pt idx="4">
                  <c:v>5.5204628196980702E-6</c:v>
                </c:pt>
                <c:pt idx="5">
                  <c:v>4.731825274026918E-6</c:v>
                </c:pt>
                <c:pt idx="6">
                  <c:v>4.1403471147735524E-6</c:v>
                </c:pt>
                <c:pt idx="7">
                  <c:v>3.6803085464653798E-6</c:v>
                </c:pt>
                <c:pt idx="8">
                  <c:v>3.3122776918188421E-6</c:v>
                </c:pt>
                <c:pt idx="9">
                  <c:v>3.1848823959796558E-6</c:v>
                </c:pt>
                <c:pt idx="10">
                  <c:v>3.0669237887211504E-6</c:v>
                </c:pt>
                <c:pt idx="11">
                  <c:v>2.9573907962668233E-6</c:v>
                </c:pt>
                <c:pt idx="12">
                  <c:v>2.8554118032921048E-6</c:v>
                </c:pt>
                <c:pt idx="13">
                  <c:v>2.7602314098490351E-6</c:v>
                </c:pt>
                <c:pt idx="14">
                  <c:v>2.6711916869506789E-6</c:v>
                </c:pt>
                <c:pt idx="15">
                  <c:v>2.5877169467334705E-6</c:v>
                </c:pt>
                <c:pt idx="16">
                  <c:v>2.5093012816809409E-6</c:v>
                </c:pt>
                <c:pt idx="17">
                  <c:v>2.4354983028079718E-6</c:v>
                </c:pt>
                <c:pt idx="18">
                  <c:v>2.365912637013459E-6</c:v>
                </c:pt>
                <c:pt idx="19">
                  <c:v>2.3001928415408621E-6</c:v>
                </c:pt>
                <c:pt idx="20">
                  <c:v>2.2380254674451634E-6</c:v>
                </c:pt>
                <c:pt idx="21">
                  <c:v>2.1791300604071325E-6</c:v>
                </c:pt>
                <c:pt idx="22">
                  <c:v>2.1232549306531037E-6</c:v>
                </c:pt>
                <c:pt idx="23">
                  <c:v>2.0701735573867762E-6</c:v>
                </c:pt>
                <c:pt idx="24">
                  <c:v>2.0196815194017328E-6</c:v>
                </c:pt>
                <c:pt idx="25">
                  <c:v>1.9715938641778821E-6</c:v>
                </c:pt>
                <c:pt idx="26">
                  <c:v>1.9257428440807223E-6</c:v>
                </c:pt>
                <c:pt idx="27">
                  <c:v>1.8819759612607056E-6</c:v>
                </c:pt>
                <c:pt idx="28">
                  <c:v>1.8401542732326899E-6</c:v>
                </c:pt>
                <c:pt idx="29">
                  <c:v>1.8001509194667616E-6</c:v>
                </c:pt>
                <c:pt idx="30">
                  <c:v>1.7618498360738519E-6</c:v>
                </c:pt>
                <c:pt idx="31">
                  <c:v>1.7251446311556468E-6</c:v>
                </c:pt>
                <c:pt idx="32">
                  <c:v>1.6899375978667561E-6</c:v>
                </c:pt>
                <c:pt idx="33">
                  <c:v>1.6561388459094211E-6</c:v>
                </c:pt>
                <c:pt idx="34">
                  <c:v>1.5772750913423056E-6</c:v>
                </c:pt>
                <c:pt idx="35">
                  <c:v>1.5055807690085644E-6</c:v>
                </c:pt>
                <c:pt idx="36">
                  <c:v>1.4401207355734095E-6</c:v>
                </c:pt>
                <c:pt idx="37">
                  <c:v>1.3801157049245175E-6</c:v>
                </c:pt>
                <c:pt idx="38">
                  <c:v>1.2739529583918625E-6</c:v>
                </c:pt>
                <c:pt idx="39">
                  <c:v>1.1829563185067295E-6</c:v>
                </c:pt>
                <c:pt idx="40">
                  <c:v>1.104092563939614E-6</c:v>
                </c:pt>
                <c:pt idx="41">
                  <c:v>1.0350867786933881E-6</c:v>
                </c:pt>
                <c:pt idx="42">
                  <c:v>9.7419932112318898E-7</c:v>
                </c:pt>
                <c:pt idx="43">
                  <c:v>9.2007713661634496E-7</c:v>
                </c:pt>
                <c:pt idx="44">
                  <c:v>8.7165202416285297E-7</c:v>
                </c:pt>
                <c:pt idx="45">
                  <c:v>8.2806942295471053E-7</c:v>
                </c:pt>
                <c:pt idx="46">
                  <c:v>7.527903845042822E-7</c:v>
                </c:pt>
                <c:pt idx="47">
                  <c:v>6.9005785246225877E-7</c:v>
                </c:pt>
                <c:pt idx="48">
                  <c:v>6.3697647919593123E-7</c:v>
                </c:pt>
                <c:pt idx="49">
                  <c:v>5.9147815925336475E-7</c:v>
                </c:pt>
                <c:pt idx="50">
                  <c:v>5.5204628196980702E-7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FF-47F4-8DBC-E36056AC7212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XL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</c:f>
              <c:numCache>
                <c:formatCode>General</c:formatCode>
                <c:ptCount val="5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520</c:v>
                </c:pt>
                <c:pt idx="10">
                  <c:v>540</c:v>
                </c:pt>
                <c:pt idx="11">
                  <c:v>560</c:v>
                </c:pt>
                <c:pt idx="12">
                  <c:v>580</c:v>
                </c:pt>
                <c:pt idx="13">
                  <c:v>600</c:v>
                </c:pt>
                <c:pt idx="14">
                  <c:v>620</c:v>
                </c:pt>
                <c:pt idx="15">
                  <c:v>640</c:v>
                </c:pt>
                <c:pt idx="16">
                  <c:v>660</c:v>
                </c:pt>
                <c:pt idx="17">
                  <c:v>680</c:v>
                </c:pt>
                <c:pt idx="18">
                  <c:v>700</c:v>
                </c:pt>
                <c:pt idx="19">
                  <c:v>720</c:v>
                </c:pt>
                <c:pt idx="20">
                  <c:v>740</c:v>
                </c:pt>
                <c:pt idx="21">
                  <c:v>760</c:v>
                </c:pt>
                <c:pt idx="22">
                  <c:v>780</c:v>
                </c:pt>
                <c:pt idx="23">
                  <c:v>800</c:v>
                </c:pt>
                <c:pt idx="24">
                  <c:v>820</c:v>
                </c:pt>
                <c:pt idx="25">
                  <c:v>840</c:v>
                </c:pt>
                <c:pt idx="26">
                  <c:v>860</c:v>
                </c:pt>
                <c:pt idx="27">
                  <c:v>880</c:v>
                </c:pt>
                <c:pt idx="28">
                  <c:v>900</c:v>
                </c:pt>
                <c:pt idx="29">
                  <c:v>920</c:v>
                </c:pt>
                <c:pt idx="30">
                  <c:v>940</c:v>
                </c:pt>
                <c:pt idx="31">
                  <c:v>960</c:v>
                </c:pt>
                <c:pt idx="32">
                  <c:v>980</c:v>
                </c:pt>
                <c:pt idx="33">
                  <c:v>1000</c:v>
                </c:pt>
                <c:pt idx="34">
                  <c:v>1050</c:v>
                </c:pt>
                <c:pt idx="35">
                  <c:v>1100</c:v>
                </c:pt>
                <c:pt idx="36">
                  <c:v>1150</c:v>
                </c:pt>
                <c:pt idx="37">
                  <c:v>1200</c:v>
                </c:pt>
                <c:pt idx="38">
                  <c:v>1300</c:v>
                </c:pt>
                <c:pt idx="39">
                  <c:v>1400</c:v>
                </c:pt>
                <c:pt idx="40">
                  <c:v>1500</c:v>
                </c:pt>
                <c:pt idx="41">
                  <c:v>1600</c:v>
                </c:pt>
                <c:pt idx="42">
                  <c:v>1700</c:v>
                </c:pt>
                <c:pt idx="43">
                  <c:v>1800</c:v>
                </c:pt>
                <c:pt idx="44">
                  <c:v>1900</c:v>
                </c:pt>
                <c:pt idx="45">
                  <c:v>2000</c:v>
                </c:pt>
                <c:pt idx="46">
                  <c:v>2200</c:v>
                </c:pt>
                <c:pt idx="47">
                  <c:v>2400</c:v>
                </c:pt>
                <c:pt idx="48">
                  <c:v>2600</c:v>
                </c:pt>
                <c:pt idx="49">
                  <c:v>2800</c:v>
                </c:pt>
                <c:pt idx="50">
                  <c:v>3000</c:v>
                </c:pt>
              </c:numCache>
            </c:numRef>
          </c:xVal>
          <c:yVal>
            <c:numRef>
              <c:f>Sheet1!$O$2:$O$52</c:f>
              <c:numCache>
                <c:formatCode>0.0E+00</c:formatCode>
                <c:ptCount val="51"/>
                <c:pt idx="0">
                  <c:v>4464.768647428742</c:v>
                </c:pt>
                <c:pt idx="1">
                  <c:v>6697.1529711431131</c:v>
                </c:pt>
                <c:pt idx="2">
                  <c:v>8929.5372948574841</c:v>
                </c:pt>
                <c:pt idx="3">
                  <c:v>11161.921618571854</c:v>
                </c:pt>
                <c:pt idx="4">
                  <c:v>13394.305942286226</c:v>
                </c:pt>
                <c:pt idx="5">
                  <c:v>15626.690266000596</c:v>
                </c:pt>
                <c:pt idx="6">
                  <c:v>17859.074589714968</c:v>
                </c:pt>
                <c:pt idx="7">
                  <c:v>20091.458913429338</c:v>
                </c:pt>
                <c:pt idx="8">
                  <c:v>22323.843237143708</c:v>
                </c:pt>
                <c:pt idx="9">
                  <c:v>23216.796966629459</c:v>
                </c:pt>
                <c:pt idx="10">
                  <c:v>24109.750696115207</c:v>
                </c:pt>
                <c:pt idx="11">
                  <c:v>25002.704425600954</c:v>
                </c:pt>
                <c:pt idx="12">
                  <c:v>25895.658155086705</c:v>
                </c:pt>
                <c:pt idx="13">
                  <c:v>26788.611884572452</c:v>
                </c:pt>
                <c:pt idx="14">
                  <c:v>27681.565614058203</c:v>
                </c:pt>
                <c:pt idx="15">
                  <c:v>28574.519343543951</c:v>
                </c:pt>
                <c:pt idx="16">
                  <c:v>29467.473073029694</c:v>
                </c:pt>
                <c:pt idx="17">
                  <c:v>30360.426802515449</c:v>
                </c:pt>
                <c:pt idx="18">
                  <c:v>31253.380532001192</c:v>
                </c:pt>
                <c:pt idx="19">
                  <c:v>32146.334261486943</c:v>
                </c:pt>
                <c:pt idx="20">
                  <c:v>33039.287990972691</c:v>
                </c:pt>
                <c:pt idx="21">
                  <c:v>33932.241720458442</c:v>
                </c:pt>
                <c:pt idx="22">
                  <c:v>34825.195449944185</c:v>
                </c:pt>
                <c:pt idx="23">
                  <c:v>35718.149179429936</c:v>
                </c:pt>
                <c:pt idx="24">
                  <c:v>36611.102908915687</c:v>
                </c:pt>
                <c:pt idx="25">
                  <c:v>37504.056638401438</c:v>
                </c:pt>
                <c:pt idx="26">
                  <c:v>38397.010367887182</c:v>
                </c:pt>
                <c:pt idx="27">
                  <c:v>39289.964097372933</c:v>
                </c:pt>
                <c:pt idx="28">
                  <c:v>40182.917826858677</c:v>
                </c:pt>
                <c:pt idx="29">
                  <c:v>41075.871556344435</c:v>
                </c:pt>
                <c:pt idx="30">
                  <c:v>41968.825285830178</c:v>
                </c:pt>
                <c:pt idx="31">
                  <c:v>42861.779015315922</c:v>
                </c:pt>
                <c:pt idx="32">
                  <c:v>43754.732744801673</c:v>
                </c:pt>
                <c:pt idx="33">
                  <c:v>44647.686474287417</c:v>
                </c:pt>
                <c:pt idx="34">
                  <c:v>46880.070798001791</c:v>
                </c:pt>
                <c:pt idx="35">
                  <c:v>49112.455121716164</c:v>
                </c:pt>
                <c:pt idx="36">
                  <c:v>51344.839445430531</c:v>
                </c:pt>
                <c:pt idx="37">
                  <c:v>53577.223769144905</c:v>
                </c:pt>
                <c:pt idx="38">
                  <c:v>58041.992416573645</c:v>
                </c:pt>
                <c:pt idx="39">
                  <c:v>62506.761064002385</c:v>
                </c:pt>
                <c:pt idx="40">
                  <c:v>66971.52971143114</c:v>
                </c:pt>
                <c:pt idx="41">
                  <c:v>71436.298358859873</c:v>
                </c:pt>
                <c:pt idx="42">
                  <c:v>75901.067006288606</c:v>
                </c:pt>
                <c:pt idx="43">
                  <c:v>80365.835653717353</c:v>
                </c:pt>
                <c:pt idx="44">
                  <c:v>84830.604301146101</c:v>
                </c:pt>
                <c:pt idx="45">
                  <c:v>89295.372948574834</c:v>
                </c:pt>
                <c:pt idx="46">
                  <c:v>98224.910243432329</c:v>
                </c:pt>
                <c:pt idx="47">
                  <c:v>107154.44753828981</c:v>
                </c:pt>
                <c:pt idx="48">
                  <c:v>116083.98483314729</c:v>
                </c:pt>
                <c:pt idx="49">
                  <c:v>125013.52212800477</c:v>
                </c:pt>
                <c:pt idx="50">
                  <c:v>133943.05942286228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F-47F4-8DBC-E36056AC7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61584"/>
        <c:axId val="330963664"/>
      </c:scatterChart>
      <c:valAx>
        <c:axId val="33096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63664"/>
        <c:crosses val="autoZero"/>
        <c:crossBetween val="midCat"/>
      </c:valAx>
      <c:valAx>
        <c:axId val="330963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6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53340</xdr:colOff>
      <xdr:row>10</xdr:row>
      <xdr:rowOff>114300</xdr:rowOff>
    </xdr:from>
    <xdr:to>
      <xdr:col>29</xdr:col>
      <xdr:colOff>121920</xdr:colOff>
      <xdr:row>30</xdr:row>
      <xdr:rowOff>95758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E627A6-3B0D-4FE3-9356-CBFA8CB64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07040" y="2125980"/>
          <a:ext cx="7383780" cy="36390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2</xdr:row>
      <xdr:rowOff>53340</xdr:rowOff>
    </xdr:from>
    <xdr:to>
      <xdr:col>22</xdr:col>
      <xdr:colOff>289560</xdr:colOff>
      <xdr:row>22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180A35-F031-4255-97FC-9D2D43281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228600</xdr:colOff>
      <xdr:row>20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184758-0835-46E0-BB76-026894C31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92363</xdr:colOff>
      <xdr:row>22</xdr:row>
      <xdr:rowOff>92364</xdr:rowOff>
    </xdr:from>
    <xdr:to>
      <xdr:col>9</xdr:col>
      <xdr:colOff>320963</xdr:colOff>
      <xdr:row>40</xdr:row>
      <xdr:rowOff>153323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5B1D93-1E3D-4619-B733-6A5D6537D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80D6-53C2-4386-A091-616C44B86376}">
  <dimension ref="A1:P52"/>
  <sheetViews>
    <sheetView workbookViewId="0">
      <selection sqref="A1:P52"/>
    </sheetView>
  </sheetViews>
  <sheetFormatPr defaultRowHeight="14.4" x14ac:dyDescent="0.3"/>
  <cols>
    <col min="11" max="11" width="5" bestFit="1" customWidth="1"/>
    <col min="14" max="14" width="12.21875" bestFit="1" customWidth="1"/>
    <col min="15" max="15" width="12.21875" customWidth="1"/>
    <col min="16" max="16" width="9.5546875" bestFit="1" customWidth="1"/>
  </cols>
  <sheetData>
    <row r="1" spans="1:16" ht="28.8" x14ac:dyDescent="0.3">
      <c r="A1" s="5" t="s">
        <v>0</v>
      </c>
      <c r="B1" s="6" t="s">
        <v>1</v>
      </c>
      <c r="C1" s="6" t="s">
        <v>2</v>
      </c>
      <c r="D1" s="9" t="s">
        <v>10</v>
      </c>
      <c r="E1" s="6" t="s">
        <v>11</v>
      </c>
      <c r="F1" s="6" t="s">
        <v>12</v>
      </c>
      <c r="G1" s="9" t="s">
        <v>13</v>
      </c>
      <c r="H1" s="6" t="s">
        <v>3</v>
      </c>
      <c r="I1" s="6" t="s">
        <v>4</v>
      </c>
      <c r="J1" s="6" t="s">
        <v>5</v>
      </c>
      <c r="K1" s="9" t="s">
        <v>6</v>
      </c>
      <c r="L1" s="6" t="s">
        <v>14</v>
      </c>
      <c r="M1" s="14" t="s">
        <v>15</v>
      </c>
      <c r="N1" s="10" t="s">
        <v>8</v>
      </c>
      <c r="O1" s="10" t="s">
        <v>9</v>
      </c>
      <c r="P1" t="s">
        <v>7</v>
      </c>
    </row>
    <row r="2" spans="1:16" x14ac:dyDescent="0.3">
      <c r="A2" s="7">
        <v>1</v>
      </c>
      <c r="B2" s="8">
        <v>100</v>
      </c>
      <c r="C2" s="8">
        <v>1.53</v>
      </c>
      <c r="D2" s="8">
        <v>0.14000000000000001</v>
      </c>
      <c r="E2" s="8">
        <v>0.03</v>
      </c>
      <c r="F2" s="8">
        <v>1.55</v>
      </c>
      <c r="G2" s="8">
        <v>0.06</v>
      </c>
      <c r="H2" s="8">
        <f t="shared" ref="H2:H33" si="0">SQRT((I2+32)^2 + (O2-N2)^2)</f>
        <v>4723.5498226627342</v>
      </c>
      <c r="I2" s="8">
        <v>1510</v>
      </c>
      <c r="J2" s="8">
        <v>7.1059000000000001</v>
      </c>
      <c r="K2" s="8">
        <v>96.1</v>
      </c>
      <c r="L2" s="8">
        <v>32</v>
      </c>
      <c r="M2" s="12">
        <f>H2/L2</f>
        <v>147.61093195821044</v>
      </c>
      <c r="N2" s="11">
        <f t="shared" ref="N2:N33" si="1">1/(P2*K2)</f>
        <v>1.656138845909421E-5</v>
      </c>
      <c r="O2" s="11">
        <f t="shared" ref="O2:O33" si="2">P2*J2</f>
        <v>4464.768647428742</v>
      </c>
      <c r="P2" s="13">
        <f t="shared" ref="P2:P33" si="3">(2*PI()*B2)</f>
        <v>628.31853071795865</v>
      </c>
    </row>
    <row r="3" spans="1:16" x14ac:dyDescent="0.3">
      <c r="A3" s="5">
        <v>2</v>
      </c>
      <c r="B3" s="6">
        <v>150</v>
      </c>
      <c r="C3" s="6">
        <v>1.53</v>
      </c>
      <c r="D3" s="6">
        <v>0.21</v>
      </c>
      <c r="E3" s="6">
        <v>0.06</v>
      </c>
      <c r="F3" s="6">
        <v>1.58</v>
      </c>
      <c r="G3" s="6">
        <v>0.11</v>
      </c>
      <c r="H3" s="8">
        <f t="shared" si="0"/>
        <v>6872.3810845299822</v>
      </c>
      <c r="I3" s="8">
        <v>1510</v>
      </c>
      <c r="J3" s="8">
        <v>7.1059000000000001</v>
      </c>
      <c r="K3" s="8">
        <v>96.1</v>
      </c>
      <c r="L3" s="8">
        <v>32</v>
      </c>
      <c r="M3" s="12">
        <f t="shared" ref="M3:M52" si="4">H3/L3</f>
        <v>214.76190889156194</v>
      </c>
      <c r="N3" s="11">
        <f t="shared" si="1"/>
        <v>1.104092563939614E-5</v>
      </c>
      <c r="O3" s="11">
        <f t="shared" si="2"/>
        <v>6697.1529711431131</v>
      </c>
      <c r="P3" s="13">
        <f t="shared" si="3"/>
        <v>942.47779607693792</v>
      </c>
    </row>
    <row r="4" spans="1:16" x14ac:dyDescent="0.3">
      <c r="A4" s="7">
        <v>3</v>
      </c>
      <c r="B4" s="8">
        <v>200</v>
      </c>
      <c r="C4" s="8">
        <v>1.52</v>
      </c>
      <c r="D4" s="8">
        <v>0.28999999999999998</v>
      </c>
      <c r="E4" s="8">
        <v>0.12</v>
      </c>
      <c r="F4" s="8">
        <v>1.61</v>
      </c>
      <c r="G4" s="8">
        <v>0.16</v>
      </c>
      <c r="H4" s="8">
        <f t="shared" si="0"/>
        <v>9061.6996282355976</v>
      </c>
      <c r="I4" s="8">
        <v>1510</v>
      </c>
      <c r="J4" s="8">
        <v>7.1059000000000001</v>
      </c>
      <c r="K4" s="8">
        <v>96.1</v>
      </c>
      <c r="L4" s="8">
        <v>32</v>
      </c>
      <c r="M4" s="12">
        <f t="shared" si="4"/>
        <v>283.17811338236243</v>
      </c>
      <c r="N4" s="11">
        <f t="shared" si="1"/>
        <v>8.2806942295471048E-6</v>
      </c>
      <c r="O4" s="11">
        <f t="shared" si="2"/>
        <v>8929.5372948574841</v>
      </c>
      <c r="P4" s="13">
        <f t="shared" si="3"/>
        <v>1256.6370614359173</v>
      </c>
    </row>
    <row r="5" spans="1:16" x14ac:dyDescent="0.3">
      <c r="A5" s="5">
        <v>4</v>
      </c>
      <c r="B5" s="6">
        <v>250</v>
      </c>
      <c r="C5" s="6">
        <v>1.52</v>
      </c>
      <c r="D5" s="6">
        <v>0.37</v>
      </c>
      <c r="E5" s="6">
        <v>0.19</v>
      </c>
      <c r="F5" s="6">
        <v>1.66</v>
      </c>
      <c r="G5" s="6">
        <v>0.22</v>
      </c>
      <c r="H5" s="8">
        <f t="shared" si="0"/>
        <v>11267.930514129743</v>
      </c>
      <c r="I5" s="8">
        <v>1510</v>
      </c>
      <c r="J5" s="8">
        <v>7.1059000000000001</v>
      </c>
      <c r="K5" s="8">
        <v>96.1</v>
      </c>
      <c r="L5" s="8">
        <v>32</v>
      </c>
      <c r="M5" s="12">
        <f t="shared" si="4"/>
        <v>352.12282856655446</v>
      </c>
      <c r="N5" s="11">
        <f t="shared" si="1"/>
        <v>6.6245553836376842E-6</v>
      </c>
      <c r="O5" s="11">
        <f t="shared" si="2"/>
        <v>11161.921618571854</v>
      </c>
      <c r="P5" s="13">
        <f t="shared" si="3"/>
        <v>1570.7963267948965</v>
      </c>
    </row>
    <row r="6" spans="1:16" x14ac:dyDescent="0.3">
      <c r="A6" s="7">
        <v>5</v>
      </c>
      <c r="B6" s="8">
        <v>300</v>
      </c>
      <c r="C6" s="8">
        <v>1.51</v>
      </c>
      <c r="D6" s="8">
        <v>0.46</v>
      </c>
      <c r="E6" s="8">
        <v>0.28999999999999998</v>
      </c>
      <c r="F6" s="8">
        <v>1.73</v>
      </c>
      <c r="G6" s="8">
        <v>0.28000000000000003</v>
      </c>
      <c r="H6" s="8">
        <f t="shared" si="0"/>
        <v>13482.774029393155</v>
      </c>
      <c r="I6" s="8">
        <v>1510</v>
      </c>
      <c r="J6" s="8">
        <v>7.1059000000000001</v>
      </c>
      <c r="K6" s="8">
        <v>96.1</v>
      </c>
      <c r="L6" s="8">
        <v>32</v>
      </c>
      <c r="M6" s="12">
        <f t="shared" si="4"/>
        <v>421.33668841853608</v>
      </c>
      <c r="N6" s="11">
        <f t="shared" si="1"/>
        <v>5.5204628196980702E-6</v>
      </c>
      <c r="O6" s="11">
        <f t="shared" si="2"/>
        <v>13394.305942286226</v>
      </c>
      <c r="P6" s="13">
        <f t="shared" si="3"/>
        <v>1884.9555921538758</v>
      </c>
    </row>
    <row r="7" spans="1:16" x14ac:dyDescent="0.3">
      <c r="A7" s="5">
        <v>6</v>
      </c>
      <c r="B7" s="6">
        <v>350</v>
      </c>
      <c r="C7" s="6">
        <v>1.51</v>
      </c>
      <c r="D7" s="6">
        <v>0.56999999999999995</v>
      </c>
      <c r="E7" s="6">
        <v>0.42</v>
      </c>
      <c r="F7" s="6">
        <v>1.8</v>
      </c>
      <c r="G7" s="6">
        <v>0.35</v>
      </c>
      <c r="H7" s="8">
        <f t="shared" si="0"/>
        <v>15702.586173036347</v>
      </c>
      <c r="I7" s="8">
        <v>1510</v>
      </c>
      <c r="J7" s="8">
        <v>7.1059000000000001</v>
      </c>
      <c r="K7" s="8">
        <v>96.1</v>
      </c>
      <c r="L7" s="8">
        <v>32</v>
      </c>
      <c r="M7" s="12">
        <f t="shared" si="4"/>
        <v>490.70581790738584</v>
      </c>
      <c r="N7" s="11">
        <f t="shared" si="1"/>
        <v>4.731825274026918E-6</v>
      </c>
      <c r="O7" s="11">
        <f t="shared" si="2"/>
        <v>15626.690266000596</v>
      </c>
      <c r="P7" s="13">
        <f t="shared" si="3"/>
        <v>2199.114857512855</v>
      </c>
    </row>
    <row r="8" spans="1:16" x14ac:dyDescent="0.3">
      <c r="A8" s="7">
        <v>7</v>
      </c>
      <c r="B8" s="8">
        <v>400</v>
      </c>
      <c r="C8" s="8">
        <v>1.5</v>
      </c>
      <c r="D8" s="8">
        <v>0.68</v>
      </c>
      <c r="E8" s="8">
        <v>0.56999999999999995</v>
      </c>
      <c r="F8" s="8">
        <v>1.89</v>
      </c>
      <c r="G8" s="8">
        <v>0.42</v>
      </c>
      <c r="H8" s="8">
        <f t="shared" si="0"/>
        <v>17925.521165453385</v>
      </c>
      <c r="I8" s="8">
        <v>1510</v>
      </c>
      <c r="J8" s="8">
        <v>7.1059000000000001</v>
      </c>
      <c r="K8" s="8">
        <v>96.1</v>
      </c>
      <c r="L8" s="8">
        <v>32</v>
      </c>
      <c r="M8" s="12">
        <f t="shared" si="4"/>
        <v>560.17253642041828</v>
      </c>
      <c r="N8" s="11">
        <f t="shared" si="1"/>
        <v>4.1403471147735524E-6</v>
      </c>
      <c r="O8" s="11">
        <f t="shared" si="2"/>
        <v>17859.074589714968</v>
      </c>
      <c r="P8" s="13">
        <f t="shared" si="3"/>
        <v>2513.2741228718346</v>
      </c>
    </row>
    <row r="9" spans="1:16" x14ac:dyDescent="0.3">
      <c r="A9" s="5">
        <v>8</v>
      </c>
      <c r="B9" s="6">
        <v>450</v>
      </c>
      <c r="C9" s="6">
        <v>1.5</v>
      </c>
      <c r="D9" s="6">
        <v>0.81</v>
      </c>
      <c r="E9" s="6">
        <v>0.76</v>
      </c>
      <c r="F9" s="6">
        <v>1.99</v>
      </c>
      <c r="G9" s="6">
        <v>0.5</v>
      </c>
      <c r="H9" s="8">
        <f t="shared" si="0"/>
        <v>20150.545529144703</v>
      </c>
      <c r="I9" s="8">
        <v>1510</v>
      </c>
      <c r="J9" s="8">
        <v>7.1059000000000001</v>
      </c>
      <c r="K9" s="8">
        <v>96.1</v>
      </c>
      <c r="L9" s="8">
        <v>32</v>
      </c>
      <c r="M9" s="12">
        <f t="shared" si="4"/>
        <v>629.70454778577198</v>
      </c>
      <c r="N9" s="11">
        <f t="shared" si="1"/>
        <v>3.6803085464653798E-6</v>
      </c>
      <c r="O9" s="11">
        <f t="shared" si="2"/>
        <v>20091.458913429338</v>
      </c>
      <c r="P9" s="13">
        <f t="shared" si="3"/>
        <v>2827.4333882308138</v>
      </c>
    </row>
    <row r="10" spans="1:16" x14ac:dyDescent="0.3">
      <c r="A10" s="7">
        <v>9</v>
      </c>
      <c r="B10" s="8">
        <v>500</v>
      </c>
      <c r="C10" s="8">
        <v>1.49</v>
      </c>
      <c r="D10" s="8">
        <v>0.94</v>
      </c>
      <c r="E10" s="8">
        <v>0.99</v>
      </c>
      <c r="F10" s="8">
        <v>2.08</v>
      </c>
      <c r="G10" s="8">
        <v>0.59</v>
      </c>
      <c r="H10" s="8">
        <f t="shared" si="0"/>
        <v>22377.036013035358</v>
      </c>
      <c r="I10" s="8">
        <v>1510</v>
      </c>
      <c r="J10" s="8">
        <v>7.1059000000000001</v>
      </c>
      <c r="K10" s="8">
        <v>96.1</v>
      </c>
      <c r="L10" s="8">
        <v>32</v>
      </c>
      <c r="M10" s="12">
        <f t="shared" si="4"/>
        <v>699.28237540735495</v>
      </c>
      <c r="N10" s="11">
        <f t="shared" si="1"/>
        <v>3.3122776918188421E-6</v>
      </c>
      <c r="O10" s="11">
        <f t="shared" si="2"/>
        <v>22323.843237143708</v>
      </c>
      <c r="P10" s="13">
        <f t="shared" si="3"/>
        <v>3141.5926535897929</v>
      </c>
    </row>
    <row r="11" spans="1:16" x14ac:dyDescent="0.3">
      <c r="A11" s="5">
        <v>10</v>
      </c>
      <c r="B11" s="6">
        <v>520</v>
      </c>
      <c r="C11" s="6">
        <v>1.48</v>
      </c>
      <c r="D11" s="6">
        <v>1</v>
      </c>
      <c r="E11" s="6">
        <v>1.0900000000000001</v>
      </c>
      <c r="F11" s="6">
        <v>2.12</v>
      </c>
      <c r="G11" s="6">
        <v>0.63</v>
      </c>
      <c r="H11" s="8">
        <f t="shared" si="0"/>
        <v>23267.948453652058</v>
      </c>
      <c r="I11" s="8">
        <v>1510</v>
      </c>
      <c r="J11" s="8">
        <v>7.1059000000000001</v>
      </c>
      <c r="K11" s="8">
        <v>96.1</v>
      </c>
      <c r="L11" s="8">
        <v>32</v>
      </c>
      <c r="M11" s="12">
        <f t="shared" si="4"/>
        <v>727.1233891766268</v>
      </c>
      <c r="N11" s="11">
        <f t="shared" si="1"/>
        <v>3.1848823959796558E-6</v>
      </c>
      <c r="O11" s="11">
        <f t="shared" si="2"/>
        <v>23216.796966629459</v>
      </c>
      <c r="P11" s="13">
        <f t="shared" si="3"/>
        <v>3267.2563597333847</v>
      </c>
    </row>
    <row r="12" spans="1:16" x14ac:dyDescent="0.3">
      <c r="A12" s="7">
        <v>11</v>
      </c>
      <c r="B12" s="8">
        <v>540</v>
      </c>
      <c r="C12" s="8">
        <v>1.48</v>
      </c>
      <c r="D12" s="8">
        <v>1.05</v>
      </c>
      <c r="E12" s="8">
        <v>1.2</v>
      </c>
      <c r="F12" s="8">
        <v>2.15</v>
      </c>
      <c r="G12" s="8">
        <v>0.66</v>
      </c>
      <c r="H12" s="8">
        <f t="shared" si="0"/>
        <v>24159.011620530797</v>
      </c>
      <c r="I12" s="8">
        <v>1510</v>
      </c>
      <c r="J12" s="8">
        <v>7.1059000000000001</v>
      </c>
      <c r="K12" s="8">
        <v>96.1</v>
      </c>
      <c r="L12" s="8">
        <v>32</v>
      </c>
      <c r="M12" s="12">
        <f t="shared" si="4"/>
        <v>754.9691131415874</v>
      </c>
      <c r="N12" s="11">
        <f t="shared" si="1"/>
        <v>3.0669237887211504E-6</v>
      </c>
      <c r="O12" s="11">
        <f t="shared" si="2"/>
        <v>24109.750696115207</v>
      </c>
      <c r="P12" s="13">
        <f t="shared" si="3"/>
        <v>3392.9200658769764</v>
      </c>
    </row>
    <row r="13" spans="1:16" x14ac:dyDescent="0.3">
      <c r="A13" s="5">
        <v>12</v>
      </c>
      <c r="B13" s="6">
        <v>560</v>
      </c>
      <c r="C13" s="6">
        <v>1.47</v>
      </c>
      <c r="D13" s="6">
        <v>1.1100000000000001</v>
      </c>
      <c r="E13" s="6">
        <v>1.31</v>
      </c>
      <c r="F13" s="6">
        <v>2.17</v>
      </c>
      <c r="G13" s="6">
        <v>0.7</v>
      </c>
      <c r="H13" s="8">
        <f t="shared" si="0"/>
        <v>25050.209429186019</v>
      </c>
      <c r="I13" s="8">
        <v>1510</v>
      </c>
      <c r="J13" s="8">
        <v>7.1059000000000001</v>
      </c>
      <c r="K13" s="8">
        <v>96.1</v>
      </c>
      <c r="L13" s="8">
        <v>32</v>
      </c>
      <c r="M13" s="12">
        <f t="shared" si="4"/>
        <v>782.81904466206311</v>
      </c>
      <c r="N13" s="11">
        <f t="shared" si="1"/>
        <v>2.9573907962668233E-6</v>
      </c>
      <c r="O13" s="11">
        <f t="shared" si="2"/>
        <v>25002.704425600954</v>
      </c>
      <c r="P13" s="13">
        <f t="shared" si="3"/>
        <v>3518.5837720205682</v>
      </c>
    </row>
    <row r="14" spans="1:16" x14ac:dyDescent="0.3">
      <c r="A14" s="7">
        <v>13</v>
      </c>
      <c r="B14" s="8">
        <v>580</v>
      </c>
      <c r="C14" s="8">
        <v>1.47</v>
      </c>
      <c r="D14" s="8">
        <v>1.1599999999999999</v>
      </c>
      <c r="E14" s="8">
        <v>1.41</v>
      </c>
      <c r="F14" s="8">
        <v>2.19</v>
      </c>
      <c r="G14" s="8">
        <v>0.73</v>
      </c>
      <c r="H14" s="8">
        <f t="shared" si="0"/>
        <v>25941.528003130868</v>
      </c>
      <c r="I14" s="8">
        <v>1510</v>
      </c>
      <c r="J14" s="8">
        <v>7.1059000000000001</v>
      </c>
      <c r="K14" s="8">
        <v>96.1</v>
      </c>
      <c r="L14" s="8">
        <v>32</v>
      </c>
      <c r="M14" s="12">
        <f t="shared" si="4"/>
        <v>810.67275009783964</v>
      </c>
      <c r="N14" s="11">
        <f t="shared" si="1"/>
        <v>2.8554118032921048E-6</v>
      </c>
      <c r="O14" s="11">
        <f t="shared" si="2"/>
        <v>25895.658155086705</v>
      </c>
      <c r="P14" s="13">
        <f t="shared" si="3"/>
        <v>3644.2474781641599</v>
      </c>
    </row>
    <row r="15" spans="1:16" x14ac:dyDescent="0.3">
      <c r="A15" s="5">
        <v>14</v>
      </c>
      <c r="B15" s="6">
        <v>600</v>
      </c>
      <c r="C15" s="6">
        <v>1.47</v>
      </c>
      <c r="D15" s="6">
        <v>1.2</v>
      </c>
      <c r="E15" s="6">
        <v>1.52</v>
      </c>
      <c r="F15" s="6">
        <v>2.2000000000000002</v>
      </c>
      <c r="G15" s="6">
        <v>0.76</v>
      </c>
      <c r="H15" s="8">
        <f t="shared" si="0"/>
        <v>26832.955307874137</v>
      </c>
      <c r="I15" s="8">
        <v>1510</v>
      </c>
      <c r="J15" s="8">
        <v>7.1059000000000001</v>
      </c>
      <c r="K15" s="8">
        <v>96.1</v>
      </c>
      <c r="L15" s="8">
        <v>32</v>
      </c>
      <c r="M15" s="12">
        <f t="shared" si="4"/>
        <v>838.52985337106679</v>
      </c>
      <c r="N15" s="11">
        <f t="shared" si="1"/>
        <v>2.7602314098490351E-6</v>
      </c>
      <c r="O15" s="11">
        <f t="shared" si="2"/>
        <v>26788.611884572452</v>
      </c>
      <c r="P15" s="13">
        <f t="shared" si="3"/>
        <v>3769.9111843077517</v>
      </c>
    </row>
    <row r="16" spans="1:16" x14ac:dyDescent="0.3">
      <c r="A16" s="7">
        <v>15</v>
      </c>
      <c r="B16" s="8">
        <v>620</v>
      </c>
      <c r="C16" s="8">
        <v>1.46</v>
      </c>
      <c r="D16" s="8">
        <v>1.25</v>
      </c>
      <c r="E16" s="8">
        <v>1.63</v>
      </c>
      <c r="F16" s="8">
        <v>2.21</v>
      </c>
      <c r="G16" s="8">
        <v>0.79</v>
      </c>
      <c r="H16" s="8">
        <f t="shared" si="0"/>
        <v>27724.480855329355</v>
      </c>
      <c r="I16" s="8">
        <v>1510</v>
      </c>
      <c r="J16" s="8">
        <v>7.1059000000000001</v>
      </c>
      <c r="K16" s="8">
        <v>96.1</v>
      </c>
      <c r="L16" s="8">
        <v>32</v>
      </c>
      <c r="M16" s="12">
        <f t="shared" si="4"/>
        <v>866.39002672904235</v>
      </c>
      <c r="N16" s="11">
        <f t="shared" si="1"/>
        <v>2.6711916869506789E-6</v>
      </c>
      <c r="O16" s="11">
        <f t="shared" si="2"/>
        <v>27681.565614058203</v>
      </c>
      <c r="P16" s="13">
        <f t="shared" si="3"/>
        <v>3895.5748904513434</v>
      </c>
    </row>
    <row r="17" spans="1:16" x14ac:dyDescent="0.3">
      <c r="A17" s="5">
        <v>16</v>
      </c>
      <c r="B17" s="6">
        <v>640</v>
      </c>
      <c r="C17" s="6">
        <v>1.46</v>
      </c>
      <c r="D17" s="6">
        <v>1.28</v>
      </c>
      <c r="E17" s="6">
        <v>1.73</v>
      </c>
      <c r="F17" s="6">
        <v>2.2000000000000002</v>
      </c>
      <c r="G17" s="6">
        <v>0.81</v>
      </c>
      <c r="H17" s="8">
        <f t="shared" si="0"/>
        <v>28616.095463334648</v>
      </c>
      <c r="I17" s="8">
        <v>1510</v>
      </c>
      <c r="J17" s="8">
        <v>7.1059000000000001</v>
      </c>
      <c r="K17" s="8">
        <v>96.1</v>
      </c>
      <c r="L17" s="8">
        <v>32</v>
      </c>
      <c r="M17" s="12">
        <f t="shared" si="4"/>
        <v>894.25298322920776</v>
      </c>
      <c r="N17" s="11">
        <f t="shared" si="1"/>
        <v>2.5877169467334705E-6</v>
      </c>
      <c r="O17" s="11">
        <f t="shared" si="2"/>
        <v>28574.519343543951</v>
      </c>
      <c r="P17" s="13">
        <f t="shared" si="3"/>
        <v>4021.2385965949352</v>
      </c>
    </row>
    <row r="18" spans="1:16" x14ac:dyDescent="0.3">
      <c r="A18" s="7">
        <v>17</v>
      </c>
      <c r="B18" s="8">
        <v>660</v>
      </c>
      <c r="C18" s="8">
        <v>1.46</v>
      </c>
      <c r="D18" s="8">
        <v>1.31</v>
      </c>
      <c r="E18" s="8">
        <v>1.82</v>
      </c>
      <c r="F18" s="8">
        <v>2.1800000000000002</v>
      </c>
      <c r="G18" s="8">
        <v>0.83</v>
      </c>
      <c r="H18" s="8">
        <f t="shared" si="0"/>
        <v>29507.791058665247</v>
      </c>
      <c r="I18" s="8">
        <v>1510</v>
      </c>
      <c r="J18" s="8">
        <v>7.1059000000000001</v>
      </c>
      <c r="K18" s="8">
        <v>96.1</v>
      </c>
      <c r="L18" s="8">
        <v>32</v>
      </c>
      <c r="M18" s="12">
        <f t="shared" si="4"/>
        <v>922.11847058328897</v>
      </c>
      <c r="N18" s="11">
        <f t="shared" si="1"/>
        <v>2.5093012816809409E-6</v>
      </c>
      <c r="O18" s="11">
        <f t="shared" si="2"/>
        <v>29467.473073029694</v>
      </c>
      <c r="P18" s="13">
        <f t="shared" si="3"/>
        <v>4146.9023027385265</v>
      </c>
    </row>
    <row r="19" spans="1:16" x14ac:dyDescent="0.3">
      <c r="A19" s="5">
        <v>18</v>
      </c>
      <c r="B19" s="6">
        <v>680</v>
      </c>
      <c r="C19" s="6">
        <v>1.45</v>
      </c>
      <c r="D19" s="6">
        <v>1.33</v>
      </c>
      <c r="E19" s="6">
        <v>1.91</v>
      </c>
      <c r="F19" s="6">
        <v>2.15</v>
      </c>
      <c r="G19" s="6">
        <v>0.84</v>
      </c>
      <c r="H19" s="8">
        <f t="shared" si="0"/>
        <v>30399.560514635945</v>
      </c>
      <c r="I19" s="8">
        <v>1510</v>
      </c>
      <c r="J19" s="8">
        <v>7.1059000000000001</v>
      </c>
      <c r="K19" s="8">
        <v>96.1</v>
      </c>
      <c r="L19" s="8">
        <v>32</v>
      </c>
      <c r="M19" s="12">
        <f t="shared" si="4"/>
        <v>949.98626608237328</v>
      </c>
      <c r="N19" s="11">
        <f t="shared" si="1"/>
        <v>2.4354983028079718E-6</v>
      </c>
      <c r="O19" s="11">
        <f t="shared" si="2"/>
        <v>30360.426802515449</v>
      </c>
      <c r="P19" s="13">
        <f t="shared" si="3"/>
        <v>4272.5660088821187</v>
      </c>
    </row>
    <row r="20" spans="1:16" x14ac:dyDescent="0.3">
      <c r="A20" s="7">
        <v>19</v>
      </c>
      <c r="B20" s="8">
        <v>700</v>
      </c>
      <c r="C20" s="8">
        <v>1.45</v>
      </c>
      <c r="D20" s="8">
        <v>1.34</v>
      </c>
      <c r="E20" s="8">
        <v>1.98</v>
      </c>
      <c r="F20" s="8">
        <v>2.1</v>
      </c>
      <c r="G20" s="8">
        <v>0.85</v>
      </c>
      <c r="H20" s="8">
        <f t="shared" si="0"/>
        <v>31291.397516413126</v>
      </c>
      <c r="I20" s="8">
        <v>1510</v>
      </c>
      <c r="J20" s="8">
        <v>7.1059000000000001</v>
      </c>
      <c r="K20" s="8">
        <v>96.1</v>
      </c>
      <c r="L20" s="8">
        <v>32</v>
      </c>
      <c r="M20" s="12">
        <f t="shared" si="4"/>
        <v>977.85617238791019</v>
      </c>
      <c r="N20" s="11">
        <f t="shared" si="1"/>
        <v>2.365912637013459E-6</v>
      </c>
      <c r="O20" s="11">
        <f t="shared" si="2"/>
        <v>31253.380532001192</v>
      </c>
      <c r="P20" s="13">
        <f t="shared" si="3"/>
        <v>4398.22971502571</v>
      </c>
    </row>
    <row r="21" spans="1:16" x14ac:dyDescent="0.3">
      <c r="A21" s="5">
        <v>20</v>
      </c>
      <c r="B21" s="6">
        <v>720</v>
      </c>
      <c r="C21" s="6">
        <v>1.45</v>
      </c>
      <c r="D21" s="6">
        <v>1.35</v>
      </c>
      <c r="E21" s="6">
        <v>2.0499999999999998</v>
      </c>
      <c r="F21" s="6">
        <v>2.0499999999999998</v>
      </c>
      <c r="G21" s="6">
        <v>0.85</v>
      </c>
      <c r="H21" s="8">
        <f t="shared" si="0"/>
        <v>32183.296448676039</v>
      </c>
      <c r="I21" s="8">
        <v>1510</v>
      </c>
      <c r="J21" s="8">
        <v>7.1059000000000001</v>
      </c>
      <c r="K21" s="8">
        <v>96.1</v>
      </c>
      <c r="L21" s="8">
        <v>32</v>
      </c>
      <c r="M21" s="12">
        <f t="shared" si="4"/>
        <v>1005.7280140211262</v>
      </c>
      <c r="N21" s="11">
        <f t="shared" si="1"/>
        <v>2.3001928415408621E-6</v>
      </c>
      <c r="O21" s="11">
        <f t="shared" si="2"/>
        <v>32146.334261486943</v>
      </c>
      <c r="P21" s="13">
        <f t="shared" si="3"/>
        <v>4523.8934211693022</v>
      </c>
    </row>
    <row r="22" spans="1:16" x14ac:dyDescent="0.3">
      <c r="A22" s="7">
        <v>21</v>
      </c>
      <c r="B22" s="8">
        <v>740</v>
      </c>
      <c r="C22" s="8">
        <v>1.45</v>
      </c>
      <c r="D22" s="8">
        <v>1.34</v>
      </c>
      <c r="E22" s="8">
        <v>2.1</v>
      </c>
      <c r="F22" s="8">
        <v>1.99</v>
      </c>
      <c r="G22" s="8">
        <v>0.85</v>
      </c>
      <c r="H22" s="8">
        <f t="shared" si="0"/>
        <v>33075.252301419358</v>
      </c>
      <c r="I22" s="8">
        <v>1510</v>
      </c>
      <c r="J22" s="8">
        <v>7.1059000000000001</v>
      </c>
      <c r="K22" s="8">
        <v>96.1</v>
      </c>
      <c r="L22" s="8">
        <v>32</v>
      </c>
      <c r="M22" s="12">
        <f t="shared" si="4"/>
        <v>1033.6016344193549</v>
      </c>
      <c r="N22" s="11">
        <f t="shared" si="1"/>
        <v>2.2380254674451634E-6</v>
      </c>
      <c r="O22" s="11">
        <f t="shared" si="2"/>
        <v>33039.287990972691</v>
      </c>
      <c r="P22" s="13">
        <f t="shared" si="3"/>
        <v>4649.5571273128935</v>
      </c>
    </row>
    <row r="23" spans="1:16" x14ac:dyDescent="0.3">
      <c r="A23" s="5">
        <v>22</v>
      </c>
      <c r="B23" s="6">
        <v>760</v>
      </c>
      <c r="C23" s="6">
        <v>1.45</v>
      </c>
      <c r="D23" s="6">
        <v>1.33</v>
      </c>
      <c r="E23" s="6">
        <v>2.14</v>
      </c>
      <c r="F23" s="6">
        <v>1.92</v>
      </c>
      <c r="G23" s="6">
        <v>0.84</v>
      </c>
      <c r="H23" s="8">
        <f t="shared" si="0"/>
        <v>33967.260590570666</v>
      </c>
      <c r="I23" s="8">
        <v>1510</v>
      </c>
      <c r="J23" s="8">
        <v>7.1059000000000001</v>
      </c>
      <c r="K23" s="8">
        <v>96.1</v>
      </c>
      <c r="L23" s="8">
        <v>32</v>
      </c>
      <c r="M23" s="12">
        <f t="shared" si="4"/>
        <v>1061.4768934553333</v>
      </c>
      <c r="N23" s="11">
        <f t="shared" si="1"/>
        <v>2.1791300604071325E-6</v>
      </c>
      <c r="O23" s="11">
        <f t="shared" si="2"/>
        <v>33932.241720458442</v>
      </c>
      <c r="P23" s="13">
        <f t="shared" si="3"/>
        <v>4775.2208334564857</v>
      </c>
    </row>
    <row r="24" spans="1:16" x14ac:dyDescent="0.3">
      <c r="A24" s="1">
        <v>23</v>
      </c>
      <c r="B24" s="2">
        <v>780</v>
      </c>
      <c r="C24" s="8">
        <v>1.45</v>
      </c>
      <c r="D24" s="8">
        <v>1.32</v>
      </c>
      <c r="E24" s="8">
        <v>2.17</v>
      </c>
      <c r="F24" s="8">
        <v>1.85</v>
      </c>
      <c r="G24" s="2">
        <v>0.83</v>
      </c>
      <c r="H24" s="8">
        <f t="shared" si="0"/>
        <v>34859.317290775041</v>
      </c>
      <c r="I24" s="8">
        <v>1510</v>
      </c>
      <c r="J24" s="8">
        <v>7.1059000000000001</v>
      </c>
      <c r="K24" s="8">
        <v>96.1</v>
      </c>
      <c r="L24" s="8">
        <v>32</v>
      </c>
      <c r="M24" s="12">
        <f t="shared" si="4"/>
        <v>1089.35366533672</v>
      </c>
      <c r="N24" s="11">
        <f t="shared" si="1"/>
        <v>2.1232549306531037E-6</v>
      </c>
      <c r="O24" s="11">
        <f t="shared" si="2"/>
        <v>34825.195449944185</v>
      </c>
      <c r="P24" s="13">
        <f t="shared" si="3"/>
        <v>4900.884539600077</v>
      </c>
    </row>
    <row r="25" spans="1:16" x14ac:dyDescent="0.3">
      <c r="A25" s="3">
        <v>24</v>
      </c>
      <c r="B25" s="4">
        <v>800</v>
      </c>
      <c r="C25" s="6">
        <v>1.45</v>
      </c>
      <c r="D25" s="6">
        <v>1.3</v>
      </c>
      <c r="E25" s="6">
        <v>2.19</v>
      </c>
      <c r="F25" s="6">
        <v>1.77</v>
      </c>
      <c r="G25" s="4">
        <v>0.82</v>
      </c>
      <c r="H25" s="8">
        <f t="shared" si="0"/>
        <v>35751.4187782265</v>
      </c>
      <c r="I25" s="8">
        <v>1510</v>
      </c>
      <c r="J25" s="8">
        <v>7.1059000000000001</v>
      </c>
      <c r="K25" s="8">
        <v>96.1</v>
      </c>
      <c r="L25" s="8">
        <v>32</v>
      </c>
      <c r="M25" s="12">
        <f t="shared" si="4"/>
        <v>1117.2318368195781</v>
      </c>
      <c r="N25" s="11">
        <f t="shared" si="1"/>
        <v>2.0701735573867762E-6</v>
      </c>
      <c r="O25" s="11">
        <f t="shared" si="2"/>
        <v>35718.149179429936</v>
      </c>
      <c r="P25" s="13">
        <f t="shared" si="3"/>
        <v>5026.5482457436692</v>
      </c>
    </row>
    <row r="26" spans="1:16" x14ac:dyDescent="0.3">
      <c r="A26" s="1">
        <v>25</v>
      </c>
      <c r="B26" s="2">
        <v>820</v>
      </c>
      <c r="C26" s="8">
        <v>1.45</v>
      </c>
      <c r="D26" s="8">
        <v>1.27</v>
      </c>
      <c r="E26" s="8">
        <v>2.21</v>
      </c>
      <c r="F26" s="8">
        <v>1.7</v>
      </c>
      <c r="G26" s="2">
        <v>0.8</v>
      </c>
      <c r="H26" s="8">
        <f t="shared" si="0"/>
        <v>36643.561781837328</v>
      </c>
      <c r="I26" s="8">
        <v>1510</v>
      </c>
      <c r="J26" s="8">
        <v>7.1059000000000001</v>
      </c>
      <c r="K26" s="8">
        <v>96.1</v>
      </c>
      <c r="L26" s="8">
        <v>32</v>
      </c>
      <c r="M26" s="12">
        <f t="shared" si="4"/>
        <v>1145.1113056824165</v>
      </c>
      <c r="N26" s="11">
        <f t="shared" si="1"/>
        <v>2.0196815194017328E-6</v>
      </c>
      <c r="O26" s="11">
        <f t="shared" si="2"/>
        <v>36611.102908915687</v>
      </c>
      <c r="P26" s="13">
        <f t="shared" si="3"/>
        <v>5152.2119518872605</v>
      </c>
    </row>
    <row r="27" spans="1:16" x14ac:dyDescent="0.3">
      <c r="A27" s="3">
        <v>26</v>
      </c>
      <c r="B27" s="4">
        <v>840</v>
      </c>
      <c r="C27" s="6">
        <v>1.46</v>
      </c>
      <c r="D27" s="6">
        <v>1.24</v>
      </c>
      <c r="E27" s="6">
        <v>2.21</v>
      </c>
      <c r="F27" s="6">
        <v>1.62</v>
      </c>
      <c r="G27" s="4">
        <v>0.78</v>
      </c>
      <c r="H27" s="8">
        <f t="shared" si="0"/>
        <v>37535.743341361143</v>
      </c>
      <c r="I27" s="8">
        <v>1510</v>
      </c>
      <c r="J27" s="8">
        <v>7.1059000000000001</v>
      </c>
      <c r="K27" s="8">
        <v>96.1</v>
      </c>
      <c r="L27" s="8">
        <v>32</v>
      </c>
      <c r="M27" s="12">
        <f t="shared" si="4"/>
        <v>1172.9919794175357</v>
      </c>
      <c r="N27" s="11">
        <f t="shared" si="1"/>
        <v>1.9715938641778821E-6</v>
      </c>
      <c r="O27" s="11">
        <f t="shared" si="2"/>
        <v>37504.056638401438</v>
      </c>
      <c r="P27" s="13">
        <f t="shared" si="3"/>
        <v>5277.8756580308527</v>
      </c>
    </row>
    <row r="28" spans="1:16" x14ac:dyDescent="0.3">
      <c r="A28" s="1">
        <v>27</v>
      </c>
      <c r="B28" s="2">
        <v>860</v>
      </c>
      <c r="C28" s="8">
        <v>1.46</v>
      </c>
      <c r="D28" s="8">
        <v>1.21</v>
      </c>
      <c r="E28" s="8">
        <v>2.21</v>
      </c>
      <c r="F28" s="8">
        <v>1.54</v>
      </c>
      <c r="G28" s="2">
        <v>0.76</v>
      </c>
      <c r="H28" s="8">
        <f t="shared" si="0"/>
        <v>38427.960771341357</v>
      </c>
      <c r="I28" s="8">
        <v>1510</v>
      </c>
      <c r="J28" s="8">
        <v>7.1059000000000001</v>
      </c>
      <c r="K28" s="8">
        <v>96.1</v>
      </c>
      <c r="L28" s="8">
        <v>32</v>
      </c>
      <c r="M28" s="12">
        <f t="shared" si="4"/>
        <v>1200.8737741044174</v>
      </c>
      <c r="N28" s="11">
        <f t="shared" si="1"/>
        <v>1.9257428440807223E-6</v>
      </c>
      <c r="O28" s="11">
        <f t="shared" si="2"/>
        <v>38397.010367887182</v>
      </c>
      <c r="P28" s="13">
        <f t="shared" si="3"/>
        <v>5403.539364174444</v>
      </c>
    </row>
    <row r="29" spans="1:16" x14ac:dyDescent="0.3">
      <c r="A29" s="3">
        <v>28</v>
      </c>
      <c r="B29" s="4">
        <v>880</v>
      </c>
      <c r="C29" s="6">
        <v>1.46</v>
      </c>
      <c r="D29" s="6">
        <v>1.18</v>
      </c>
      <c r="E29" s="6">
        <v>2.2000000000000002</v>
      </c>
      <c r="F29" s="6">
        <v>1.47</v>
      </c>
      <c r="G29" s="4">
        <v>0.74</v>
      </c>
      <c r="H29" s="8">
        <f t="shared" si="0"/>
        <v>39320.21162996161</v>
      </c>
      <c r="I29" s="8">
        <v>1510</v>
      </c>
      <c r="J29" s="8">
        <v>7.1059000000000001</v>
      </c>
      <c r="K29" s="8">
        <v>96.1</v>
      </c>
      <c r="L29" s="8">
        <v>32</v>
      </c>
      <c r="M29" s="12">
        <f t="shared" si="4"/>
        <v>1228.7566134363003</v>
      </c>
      <c r="N29" s="11">
        <f t="shared" si="1"/>
        <v>1.8819759612607056E-6</v>
      </c>
      <c r="O29" s="11">
        <f t="shared" si="2"/>
        <v>39289.964097372933</v>
      </c>
      <c r="P29" s="13">
        <f t="shared" si="3"/>
        <v>5529.2030703180362</v>
      </c>
    </row>
    <row r="30" spans="1:16" x14ac:dyDescent="0.3">
      <c r="A30" s="1">
        <v>29</v>
      </c>
      <c r="B30" s="2">
        <v>900</v>
      </c>
      <c r="C30" s="8">
        <v>1.46</v>
      </c>
      <c r="D30" s="8">
        <v>1.1499999999999999</v>
      </c>
      <c r="E30" s="8">
        <v>2.2000000000000002</v>
      </c>
      <c r="F30" s="8">
        <v>1.4</v>
      </c>
      <c r="G30" s="2">
        <v>0.72</v>
      </c>
      <c r="H30" s="8">
        <f t="shared" si="0"/>
        <v>40212.49369203794</v>
      </c>
      <c r="I30" s="8">
        <v>1510</v>
      </c>
      <c r="J30" s="8">
        <v>7.1059000000000001</v>
      </c>
      <c r="K30" s="8">
        <v>96.1</v>
      </c>
      <c r="L30" s="8">
        <v>32</v>
      </c>
      <c r="M30" s="12">
        <f t="shared" si="4"/>
        <v>1256.6404278761856</v>
      </c>
      <c r="N30" s="11">
        <f t="shared" si="1"/>
        <v>1.8401542732326899E-6</v>
      </c>
      <c r="O30" s="11">
        <f t="shared" si="2"/>
        <v>40182.917826858677</v>
      </c>
      <c r="P30" s="13">
        <f t="shared" si="3"/>
        <v>5654.8667764616275</v>
      </c>
    </row>
    <row r="31" spans="1:16" x14ac:dyDescent="0.3">
      <c r="A31" s="3">
        <v>30</v>
      </c>
      <c r="B31" s="4">
        <v>920</v>
      </c>
      <c r="C31" s="6">
        <v>1.46</v>
      </c>
      <c r="D31" s="6">
        <v>1.1200000000000001</v>
      </c>
      <c r="E31" s="6">
        <v>2.1800000000000002</v>
      </c>
      <c r="F31" s="6">
        <v>1.33</v>
      </c>
      <c r="G31" s="4">
        <v>0.7</v>
      </c>
      <c r="H31" s="8">
        <f t="shared" si="0"/>
        <v>41104.804925524462</v>
      </c>
      <c r="I31" s="8">
        <v>1510</v>
      </c>
      <c r="J31" s="8">
        <v>7.1059000000000001</v>
      </c>
      <c r="K31" s="8">
        <v>96.1</v>
      </c>
      <c r="L31" s="8">
        <v>32</v>
      </c>
      <c r="M31" s="12">
        <f t="shared" si="4"/>
        <v>1284.5251539226394</v>
      </c>
      <c r="N31" s="11">
        <f t="shared" si="1"/>
        <v>1.8001509194667616E-6</v>
      </c>
      <c r="O31" s="11">
        <f t="shared" si="2"/>
        <v>41075.871556344435</v>
      </c>
      <c r="P31" s="13">
        <f t="shared" si="3"/>
        <v>5780.5304826052197</v>
      </c>
    </row>
    <row r="32" spans="1:16" x14ac:dyDescent="0.3">
      <c r="A32" s="1">
        <v>31</v>
      </c>
      <c r="B32" s="2">
        <v>940</v>
      </c>
      <c r="C32" s="8">
        <v>1.46</v>
      </c>
      <c r="D32" s="8">
        <v>1.0900000000000001</v>
      </c>
      <c r="E32" s="8">
        <v>2.17</v>
      </c>
      <c r="F32" s="8">
        <v>1.26</v>
      </c>
      <c r="G32" s="2">
        <v>0.67</v>
      </c>
      <c r="H32" s="8">
        <f t="shared" si="0"/>
        <v>41997.143471010655</v>
      </c>
      <c r="I32" s="8">
        <v>1510</v>
      </c>
      <c r="J32" s="8">
        <v>7.1059000000000001</v>
      </c>
      <c r="K32" s="8">
        <v>96.1</v>
      </c>
      <c r="L32" s="8">
        <v>32</v>
      </c>
      <c r="M32" s="12">
        <f t="shared" si="4"/>
        <v>1312.410733469083</v>
      </c>
      <c r="N32" s="11">
        <f t="shared" si="1"/>
        <v>1.7618498360738519E-6</v>
      </c>
      <c r="O32" s="11">
        <f t="shared" si="2"/>
        <v>41968.825285830178</v>
      </c>
      <c r="P32" s="13">
        <f t="shared" si="3"/>
        <v>5906.194188748811</v>
      </c>
    </row>
    <row r="33" spans="1:16" x14ac:dyDescent="0.3">
      <c r="A33" s="3">
        <v>32</v>
      </c>
      <c r="B33" s="4">
        <v>960</v>
      </c>
      <c r="C33" s="6">
        <v>1.46</v>
      </c>
      <c r="D33" s="6">
        <v>1.05</v>
      </c>
      <c r="E33" s="6">
        <v>2.15</v>
      </c>
      <c r="F33" s="6">
        <v>1.2</v>
      </c>
      <c r="G33" s="4">
        <v>0.65</v>
      </c>
      <c r="H33" s="8">
        <f t="shared" si="0"/>
        <v>42889.507623775433</v>
      </c>
      <c r="I33" s="8">
        <v>1510</v>
      </c>
      <c r="J33" s="8">
        <v>7.1059000000000001</v>
      </c>
      <c r="K33" s="8">
        <v>96.1</v>
      </c>
      <c r="L33" s="8">
        <v>32</v>
      </c>
      <c r="M33" s="12">
        <f t="shared" si="4"/>
        <v>1340.2971132429823</v>
      </c>
      <c r="N33" s="11">
        <f t="shared" si="1"/>
        <v>1.7251446311556468E-6</v>
      </c>
      <c r="O33" s="11">
        <f t="shared" si="2"/>
        <v>42861.779015315922</v>
      </c>
      <c r="P33" s="13">
        <f t="shared" si="3"/>
        <v>6031.8578948924023</v>
      </c>
    </row>
    <row r="34" spans="1:16" x14ac:dyDescent="0.3">
      <c r="A34" s="1">
        <v>33</v>
      </c>
      <c r="B34" s="2">
        <v>980</v>
      </c>
      <c r="C34" s="8">
        <v>1.46</v>
      </c>
      <c r="D34" s="8">
        <v>1.02</v>
      </c>
      <c r="E34" s="8">
        <v>2.14</v>
      </c>
      <c r="F34" s="8">
        <v>1.1399999999999999</v>
      </c>
      <c r="G34" s="2">
        <v>0.63</v>
      </c>
      <c r="H34" s="8">
        <f t="shared" ref="H34:H65" si="5">SQRT((I34+32)^2 + (O34-N34)^2)</f>
        <v>43781.895818033445</v>
      </c>
      <c r="I34" s="8">
        <v>1510</v>
      </c>
      <c r="J34" s="8">
        <v>7.1059000000000001</v>
      </c>
      <c r="K34" s="8">
        <v>96.1</v>
      </c>
      <c r="L34" s="8">
        <v>32</v>
      </c>
      <c r="M34" s="12">
        <f t="shared" si="4"/>
        <v>1368.1842443135452</v>
      </c>
      <c r="N34" s="11">
        <f t="shared" ref="N34:N52" si="6">1/(P34*K34)</f>
        <v>1.6899375978667561E-6</v>
      </c>
      <c r="O34" s="11">
        <f t="shared" ref="O34:O65" si="7">P34*J34</f>
        <v>43754.732744801673</v>
      </c>
      <c r="P34" s="13">
        <f t="shared" ref="P34:P52" si="8">(2*PI()*B34)</f>
        <v>6157.5216010359945</v>
      </c>
    </row>
    <row r="35" spans="1:16" x14ac:dyDescent="0.3">
      <c r="A35" s="3">
        <v>34</v>
      </c>
      <c r="B35" s="4">
        <v>1000</v>
      </c>
      <c r="C35" s="6">
        <v>1.47</v>
      </c>
      <c r="D35" s="6">
        <v>0.99</v>
      </c>
      <c r="E35" s="6">
        <v>2.12</v>
      </c>
      <c r="F35" s="6">
        <v>1.08</v>
      </c>
      <c r="G35" s="4">
        <v>0.61</v>
      </c>
      <c r="H35" s="8">
        <f t="shared" si="5"/>
        <v>44674.306613067674</v>
      </c>
      <c r="I35" s="8">
        <v>1510</v>
      </c>
      <c r="J35" s="8">
        <v>7.1059000000000001</v>
      </c>
      <c r="K35" s="8">
        <v>96.1</v>
      </c>
      <c r="L35" s="8">
        <v>32</v>
      </c>
      <c r="M35" s="12">
        <f t="shared" si="4"/>
        <v>1396.0720816583648</v>
      </c>
      <c r="N35" s="11">
        <f t="shared" si="6"/>
        <v>1.6561388459094211E-6</v>
      </c>
      <c r="O35" s="11">
        <f t="shared" si="7"/>
        <v>44647.686474287417</v>
      </c>
      <c r="P35" s="13">
        <f t="shared" si="8"/>
        <v>6283.1853071795858</v>
      </c>
    </row>
    <row r="36" spans="1:16" x14ac:dyDescent="0.3">
      <c r="A36" s="1">
        <v>35</v>
      </c>
      <c r="B36" s="2">
        <v>1050</v>
      </c>
      <c r="C36" s="8">
        <v>1.47</v>
      </c>
      <c r="D36" s="8">
        <v>0.92</v>
      </c>
      <c r="E36" s="8">
        <v>2.0699999999999998</v>
      </c>
      <c r="F36" s="8">
        <v>0.96</v>
      </c>
      <c r="G36" s="2">
        <v>0.56000000000000005</v>
      </c>
      <c r="H36" s="8">
        <f t="shared" si="5"/>
        <v>46905.424013409953</v>
      </c>
      <c r="I36" s="8">
        <v>1510</v>
      </c>
      <c r="J36" s="8">
        <v>7.1059000000000001</v>
      </c>
      <c r="K36" s="8">
        <v>96.1</v>
      </c>
      <c r="L36" s="8">
        <v>32</v>
      </c>
      <c r="M36" s="12">
        <f t="shared" si="4"/>
        <v>1465.794500419061</v>
      </c>
      <c r="N36" s="11">
        <f t="shared" si="6"/>
        <v>1.5772750913423056E-6</v>
      </c>
      <c r="O36" s="11">
        <f t="shared" si="7"/>
        <v>46880.070798001791</v>
      </c>
      <c r="P36" s="13">
        <f t="shared" si="8"/>
        <v>6597.3445725385654</v>
      </c>
    </row>
    <row r="37" spans="1:16" x14ac:dyDescent="0.3">
      <c r="A37" s="3">
        <v>36</v>
      </c>
      <c r="B37" s="4">
        <v>1100</v>
      </c>
      <c r="C37" s="6">
        <v>1.47</v>
      </c>
      <c r="D37" s="6">
        <v>0.86</v>
      </c>
      <c r="E37" s="6">
        <v>2.0299999999999998</v>
      </c>
      <c r="F37" s="6">
        <v>0.85</v>
      </c>
      <c r="G37" s="4">
        <v>0.52</v>
      </c>
      <c r="H37" s="8">
        <f t="shared" si="5"/>
        <v>49136.656499345772</v>
      </c>
      <c r="I37" s="8">
        <v>1510</v>
      </c>
      <c r="J37" s="8">
        <v>7.1059000000000001</v>
      </c>
      <c r="K37" s="8">
        <v>96.1</v>
      </c>
      <c r="L37" s="8">
        <v>32</v>
      </c>
      <c r="M37" s="12">
        <f t="shared" si="4"/>
        <v>1535.5205156045554</v>
      </c>
      <c r="N37" s="11">
        <f t="shared" si="6"/>
        <v>1.5055807690085644E-6</v>
      </c>
      <c r="O37" s="11">
        <f t="shared" si="7"/>
        <v>49112.455121716164</v>
      </c>
      <c r="P37" s="13">
        <f t="shared" si="8"/>
        <v>6911.5038378975451</v>
      </c>
    </row>
    <row r="38" spans="1:16" x14ac:dyDescent="0.3">
      <c r="A38" s="1">
        <v>37</v>
      </c>
      <c r="B38" s="2">
        <v>1150</v>
      </c>
      <c r="C38" s="8">
        <v>1.47</v>
      </c>
      <c r="D38" s="8">
        <v>0.8</v>
      </c>
      <c r="E38" s="8">
        <v>1.99</v>
      </c>
      <c r="F38" s="8">
        <v>0.75</v>
      </c>
      <c r="G38" s="2">
        <v>0.48</v>
      </c>
      <c r="H38" s="8">
        <f t="shared" si="5"/>
        <v>51367.989074219688</v>
      </c>
      <c r="I38" s="8">
        <v>1510</v>
      </c>
      <c r="J38" s="8">
        <v>7.1059000000000001</v>
      </c>
      <c r="K38" s="8">
        <v>96.1</v>
      </c>
      <c r="L38" s="8">
        <v>32</v>
      </c>
      <c r="M38" s="12">
        <f t="shared" si="4"/>
        <v>1605.2496585693652</v>
      </c>
      <c r="N38" s="11">
        <f t="shared" si="6"/>
        <v>1.4401207355734095E-6</v>
      </c>
      <c r="O38" s="11">
        <f t="shared" si="7"/>
        <v>51344.839445430531</v>
      </c>
      <c r="P38" s="13">
        <f t="shared" si="8"/>
        <v>7225.6631032565238</v>
      </c>
    </row>
    <row r="39" spans="1:16" x14ac:dyDescent="0.3">
      <c r="A39" s="3">
        <v>38</v>
      </c>
      <c r="B39" s="4">
        <v>1200</v>
      </c>
      <c r="C39" s="6">
        <v>1.47</v>
      </c>
      <c r="D39" s="6">
        <v>0.75</v>
      </c>
      <c r="E39" s="6">
        <v>1.95</v>
      </c>
      <c r="F39" s="6">
        <v>0.67</v>
      </c>
      <c r="G39" s="4">
        <v>0.45</v>
      </c>
      <c r="H39" s="8">
        <f t="shared" si="5"/>
        <v>53599.40923798638</v>
      </c>
      <c r="I39" s="8">
        <v>1510</v>
      </c>
      <c r="J39" s="8">
        <v>7.1059000000000001</v>
      </c>
      <c r="K39" s="8">
        <v>96.1</v>
      </c>
      <c r="L39" s="8">
        <v>32</v>
      </c>
      <c r="M39" s="12">
        <f t="shared" si="4"/>
        <v>1674.9815386870744</v>
      </c>
      <c r="N39" s="11">
        <f t="shared" si="6"/>
        <v>1.3801157049245175E-6</v>
      </c>
      <c r="O39" s="11">
        <f t="shared" si="7"/>
        <v>53577.223769144905</v>
      </c>
      <c r="P39" s="13">
        <f t="shared" si="8"/>
        <v>7539.8223686155034</v>
      </c>
    </row>
    <row r="40" spans="1:16" x14ac:dyDescent="0.3">
      <c r="A40" s="1">
        <v>39</v>
      </c>
      <c r="B40" s="2">
        <v>1300</v>
      </c>
      <c r="C40" s="8">
        <v>1.47</v>
      </c>
      <c r="D40" s="8">
        <v>0.66</v>
      </c>
      <c r="E40" s="8">
        <v>1.88</v>
      </c>
      <c r="F40" s="8">
        <v>0.54</v>
      </c>
      <c r="G40" s="2">
        <v>0.39</v>
      </c>
      <c r="H40" s="8">
        <f t="shared" si="5"/>
        <v>58062.471937885202</v>
      </c>
      <c r="I40" s="8">
        <v>1510</v>
      </c>
      <c r="J40" s="8">
        <v>7.1059000000000001</v>
      </c>
      <c r="K40" s="8">
        <v>96.1</v>
      </c>
      <c r="L40" s="8">
        <v>32</v>
      </c>
      <c r="M40" s="12">
        <f t="shared" si="4"/>
        <v>1814.4522480589126</v>
      </c>
      <c r="N40" s="11">
        <f t="shared" si="6"/>
        <v>1.2739529583918625E-6</v>
      </c>
      <c r="O40" s="11">
        <f t="shared" si="7"/>
        <v>58041.992416573645</v>
      </c>
      <c r="P40" s="13">
        <f t="shared" si="8"/>
        <v>8168.1408993334617</v>
      </c>
    </row>
    <row r="41" spans="1:16" x14ac:dyDescent="0.3">
      <c r="A41" s="3">
        <v>40</v>
      </c>
      <c r="B41" s="4">
        <v>1400</v>
      </c>
      <c r="C41" s="6">
        <v>1.47</v>
      </c>
      <c r="D41" s="6">
        <v>0.59</v>
      </c>
      <c r="E41" s="6">
        <v>1.83</v>
      </c>
      <c r="F41" s="6">
        <v>0.44</v>
      </c>
      <c r="G41" s="4">
        <v>0.34</v>
      </c>
      <c r="H41" s="8">
        <f t="shared" si="5"/>
        <v>62525.778224380374</v>
      </c>
      <c r="I41" s="8">
        <v>1510</v>
      </c>
      <c r="J41" s="8">
        <v>7.1059000000000001</v>
      </c>
      <c r="K41" s="8">
        <v>96.1</v>
      </c>
      <c r="L41" s="8">
        <v>32</v>
      </c>
      <c r="M41" s="12">
        <f t="shared" si="4"/>
        <v>1953.9305695118867</v>
      </c>
      <c r="N41" s="11">
        <f t="shared" si="6"/>
        <v>1.1829563185067295E-6</v>
      </c>
      <c r="O41" s="11">
        <f t="shared" si="7"/>
        <v>62506.761064002385</v>
      </c>
      <c r="P41" s="13">
        <f t="shared" si="8"/>
        <v>8796.45943005142</v>
      </c>
    </row>
    <row r="42" spans="1:16" x14ac:dyDescent="0.3">
      <c r="A42" s="1">
        <v>41</v>
      </c>
      <c r="B42" s="2">
        <v>1500</v>
      </c>
      <c r="C42" s="8">
        <v>1.47</v>
      </c>
      <c r="D42" s="8">
        <v>0.53</v>
      </c>
      <c r="E42" s="8">
        <v>1.78</v>
      </c>
      <c r="F42" s="8">
        <v>0.36</v>
      </c>
      <c r="G42" s="2">
        <v>0.3</v>
      </c>
      <c r="H42" s="8">
        <f t="shared" si="5"/>
        <v>66989.279409030947</v>
      </c>
      <c r="I42" s="8">
        <v>1510</v>
      </c>
      <c r="J42" s="8">
        <v>7.1059000000000001</v>
      </c>
      <c r="K42" s="8">
        <v>96.1</v>
      </c>
      <c r="L42" s="8">
        <v>32</v>
      </c>
      <c r="M42" s="12">
        <f t="shared" si="4"/>
        <v>2093.4149815322171</v>
      </c>
      <c r="N42" s="11">
        <f t="shared" si="6"/>
        <v>1.104092563939614E-6</v>
      </c>
      <c r="O42" s="11">
        <f t="shared" si="7"/>
        <v>66971.52971143114</v>
      </c>
      <c r="P42" s="13">
        <f t="shared" si="8"/>
        <v>9424.7779607693792</v>
      </c>
    </row>
    <row r="43" spans="1:16" x14ac:dyDescent="0.3">
      <c r="A43" s="3">
        <v>42</v>
      </c>
      <c r="B43" s="4">
        <v>1600</v>
      </c>
      <c r="C43" s="6">
        <v>1.47</v>
      </c>
      <c r="D43" s="6">
        <v>0.48</v>
      </c>
      <c r="E43" s="6">
        <v>1.75</v>
      </c>
      <c r="F43" s="6">
        <v>0.3</v>
      </c>
      <c r="G43" s="4">
        <v>0.26</v>
      </c>
      <c r="H43" s="8">
        <f t="shared" si="5"/>
        <v>71452.938967324211</v>
      </c>
      <c r="I43" s="8">
        <v>1510</v>
      </c>
      <c r="J43" s="8">
        <v>7.1059000000000001</v>
      </c>
      <c r="K43" s="8">
        <v>96.1</v>
      </c>
      <c r="L43" s="8">
        <v>32</v>
      </c>
      <c r="M43" s="12">
        <f t="shared" si="4"/>
        <v>2232.9043427288816</v>
      </c>
      <c r="N43" s="11">
        <f t="shared" si="6"/>
        <v>1.0350867786933881E-6</v>
      </c>
      <c r="O43" s="11">
        <f t="shared" si="7"/>
        <v>71436.298358859873</v>
      </c>
      <c r="P43" s="13">
        <f t="shared" si="8"/>
        <v>10053.096491487338</v>
      </c>
    </row>
    <row r="44" spans="1:16" x14ac:dyDescent="0.3">
      <c r="A44" s="1">
        <v>43</v>
      </c>
      <c r="B44" s="2">
        <v>1700</v>
      </c>
      <c r="C44" s="8">
        <v>1.47</v>
      </c>
      <c r="D44" s="8">
        <v>0.44</v>
      </c>
      <c r="E44" s="8">
        <v>1.72</v>
      </c>
      <c r="F44" s="8">
        <v>0.25</v>
      </c>
      <c r="G44" s="2">
        <v>0.23</v>
      </c>
      <c r="H44" s="8">
        <f t="shared" si="5"/>
        <v>75916.728963682486</v>
      </c>
      <c r="I44" s="8">
        <v>1510</v>
      </c>
      <c r="J44" s="8">
        <v>7.1059000000000001</v>
      </c>
      <c r="K44" s="8">
        <v>96.1</v>
      </c>
      <c r="L44" s="8">
        <v>32</v>
      </c>
      <c r="M44" s="12">
        <f t="shared" si="4"/>
        <v>2372.3977801150777</v>
      </c>
      <c r="N44" s="11">
        <f t="shared" si="6"/>
        <v>9.7419932112318898E-7</v>
      </c>
      <c r="O44" s="11">
        <f t="shared" si="7"/>
        <v>75901.067006288606</v>
      </c>
      <c r="P44" s="13">
        <f t="shared" si="8"/>
        <v>10681.415022205296</v>
      </c>
    </row>
    <row r="45" spans="1:16" x14ac:dyDescent="0.3">
      <c r="A45" s="3">
        <v>44</v>
      </c>
      <c r="B45" s="4">
        <v>1800</v>
      </c>
      <c r="C45" s="6">
        <v>1.47</v>
      </c>
      <c r="D45" s="6">
        <v>0.4</v>
      </c>
      <c r="E45" s="6">
        <v>1.69</v>
      </c>
      <c r="F45" s="6">
        <v>0.21</v>
      </c>
      <c r="G45" s="4">
        <v>0.2</v>
      </c>
      <c r="H45" s="8">
        <f t="shared" si="5"/>
        <v>80380.627667196168</v>
      </c>
      <c r="I45" s="8">
        <v>1510</v>
      </c>
      <c r="J45" s="8">
        <v>7.1059000000000001</v>
      </c>
      <c r="K45" s="8">
        <v>96.1</v>
      </c>
      <c r="L45" s="8">
        <v>32</v>
      </c>
      <c r="M45" s="12">
        <f t="shared" si="4"/>
        <v>2511.8946145998802</v>
      </c>
      <c r="N45" s="11">
        <f t="shared" si="6"/>
        <v>9.2007713661634496E-7</v>
      </c>
      <c r="O45" s="11">
        <f t="shared" si="7"/>
        <v>80365.835653717353</v>
      </c>
      <c r="P45" s="13">
        <f t="shared" si="8"/>
        <v>11309.733552923255</v>
      </c>
    </row>
    <row r="46" spans="1:16" x14ac:dyDescent="0.3">
      <c r="A46" s="1">
        <v>45</v>
      </c>
      <c r="B46" s="2">
        <v>1900</v>
      </c>
      <c r="C46" s="8">
        <v>1.47</v>
      </c>
      <c r="D46" s="8">
        <v>0.36</v>
      </c>
      <c r="E46" s="8">
        <v>1.67</v>
      </c>
      <c r="F46" s="8">
        <v>0.17</v>
      </c>
      <c r="G46" s="2">
        <v>0.18</v>
      </c>
      <c r="H46" s="8">
        <f t="shared" si="5"/>
        <v>84844.617919758137</v>
      </c>
      <c r="I46" s="8">
        <v>1510</v>
      </c>
      <c r="J46" s="8">
        <v>7.1059000000000001</v>
      </c>
      <c r="K46" s="8">
        <v>96.1</v>
      </c>
      <c r="L46" s="8">
        <v>32</v>
      </c>
      <c r="M46" s="12">
        <f t="shared" si="4"/>
        <v>2651.3943099924418</v>
      </c>
      <c r="N46" s="11">
        <f t="shared" si="6"/>
        <v>8.7165202416285297E-7</v>
      </c>
      <c r="O46" s="11">
        <f t="shared" si="7"/>
        <v>84830.604301146101</v>
      </c>
      <c r="P46" s="13">
        <f t="shared" si="8"/>
        <v>11938.052083641214</v>
      </c>
    </row>
    <row r="47" spans="1:16" x14ac:dyDescent="0.3">
      <c r="A47" s="3">
        <v>46</v>
      </c>
      <c r="B47" s="4">
        <v>2000</v>
      </c>
      <c r="C47" s="6">
        <v>1.47</v>
      </c>
      <c r="D47" s="6">
        <v>0.34</v>
      </c>
      <c r="E47" s="6">
        <v>1.65</v>
      </c>
      <c r="F47" s="6">
        <v>0.14000000000000001</v>
      </c>
      <c r="G47" s="4">
        <v>0.16</v>
      </c>
      <c r="H47" s="8">
        <f t="shared" si="5"/>
        <v>89308.685993452993</v>
      </c>
      <c r="I47" s="8">
        <v>1510</v>
      </c>
      <c r="J47" s="8">
        <v>7.1059000000000001</v>
      </c>
      <c r="K47" s="8">
        <v>96.1</v>
      </c>
      <c r="L47" s="8">
        <v>32</v>
      </c>
      <c r="M47" s="12">
        <f t="shared" si="4"/>
        <v>2790.896437295406</v>
      </c>
      <c r="N47" s="11">
        <f t="shared" si="6"/>
        <v>8.2806942295471053E-7</v>
      </c>
      <c r="O47" s="11">
        <f t="shared" si="7"/>
        <v>89295.372948574834</v>
      </c>
      <c r="P47" s="13">
        <f t="shared" si="8"/>
        <v>12566.370614359172</v>
      </c>
    </row>
    <row r="48" spans="1:16" x14ac:dyDescent="0.3">
      <c r="A48" s="1">
        <v>47</v>
      </c>
      <c r="B48" s="2">
        <v>2200</v>
      </c>
      <c r="C48" s="8">
        <v>1.47</v>
      </c>
      <c r="D48" s="8">
        <v>0.28000000000000003</v>
      </c>
      <c r="E48" s="8">
        <v>1.62</v>
      </c>
      <c r="F48" s="8">
        <v>0.09</v>
      </c>
      <c r="G48" s="2">
        <v>0.13</v>
      </c>
      <c r="H48" s="8">
        <f t="shared" si="5"/>
        <v>98237.013168064368</v>
      </c>
      <c r="I48" s="8">
        <v>1510</v>
      </c>
      <c r="J48" s="8">
        <v>7.1059000000000001</v>
      </c>
      <c r="K48" s="8">
        <v>96.1</v>
      </c>
      <c r="L48" s="8">
        <v>32</v>
      </c>
      <c r="M48" s="12">
        <f t="shared" si="4"/>
        <v>3069.9066615020115</v>
      </c>
      <c r="N48" s="11">
        <f t="shared" si="6"/>
        <v>7.527903845042822E-7</v>
      </c>
      <c r="O48" s="11">
        <f t="shared" si="7"/>
        <v>98224.910243432329</v>
      </c>
      <c r="P48" s="13">
        <f t="shared" si="8"/>
        <v>13823.00767579509</v>
      </c>
    </row>
    <row r="49" spans="1:16" x14ac:dyDescent="0.3">
      <c r="A49" s="3">
        <v>48</v>
      </c>
      <c r="B49" s="4">
        <v>2400</v>
      </c>
      <c r="C49" s="6">
        <v>1.47</v>
      </c>
      <c r="D49" s="6">
        <v>0.24</v>
      </c>
      <c r="E49" s="6">
        <v>1.6</v>
      </c>
      <c r="F49" s="6">
        <v>0.05</v>
      </c>
      <c r="G49" s="4">
        <v>0.1</v>
      </c>
      <c r="H49" s="8">
        <f t="shared" si="5"/>
        <v>107165.54199502851</v>
      </c>
      <c r="I49" s="8">
        <v>1510</v>
      </c>
      <c r="J49" s="8">
        <v>7.1059000000000001</v>
      </c>
      <c r="K49" s="8">
        <v>96.1</v>
      </c>
      <c r="L49" s="8">
        <v>32</v>
      </c>
      <c r="M49" s="12">
        <f t="shared" si="4"/>
        <v>3348.9231873446411</v>
      </c>
      <c r="N49" s="11">
        <f t="shared" si="6"/>
        <v>6.9005785246225877E-7</v>
      </c>
      <c r="O49" s="11">
        <f t="shared" si="7"/>
        <v>107154.44753828981</v>
      </c>
      <c r="P49" s="13">
        <f t="shared" si="8"/>
        <v>15079.644737231007</v>
      </c>
    </row>
    <row r="50" spans="1:16" x14ac:dyDescent="0.3">
      <c r="A50" s="1">
        <v>49</v>
      </c>
      <c r="B50" s="2">
        <v>2600</v>
      </c>
      <c r="C50" s="8">
        <v>1.47</v>
      </c>
      <c r="D50" s="8">
        <v>0.21</v>
      </c>
      <c r="E50" s="8">
        <v>1.58</v>
      </c>
      <c r="F50" s="8">
        <v>0.03</v>
      </c>
      <c r="G50" s="2">
        <v>7.0000000000000007E-2</v>
      </c>
      <c r="H50" s="8">
        <f t="shared" si="5"/>
        <v>116094.22594855647</v>
      </c>
      <c r="I50" s="8">
        <v>1510</v>
      </c>
      <c r="J50" s="8">
        <v>7.1059000000000001</v>
      </c>
      <c r="K50" s="8">
        <v>96.1</v>
      </c>
      <c r="L50" s="8">
        <v>32</v>
      </c>
      <c r="M50" s="12">
        <f t="shared" si="4"/>
        <v>3627.9445608923897</v>
      </c>
      <c r="N50" s="11">
        <f t="shared" si="6"/>
        <v>6.3697647919593123E-7</v>
      </c>
      <c r="O50" s="11">
        <f t="shared" si="7"/>
        <v>116083.98483314729</v>
      </c>
      <c r="P50" s="13">
        <f t="shared" si="8"/>
        <v>16336.281798666923</v>
      </c>
    </row>
    <row r="51" spans="1:16" x14ac:dyDescent="0.3">
      <c r="A51" s="3">
        <v>50</v>
      </c>
      <c r="B51" s="4">
        <v>2800</v>
      </c>
      <c r="C51" s="6">
        <v>1.47</v>
      </c>
      <c r="D51" s="6">
        <v>7.0000000000000007E-2</v>
      </c>
      <c r="E51" s="6">
        <v>1.57</v>
      </c>
      <c r="F51" s="6">
        <v>0.01</v>
      </c>
      <c r="G51" s="4">
        <v>0.05</v>
      </c>
      <c r="H51" s="8">
        <f t="shared" si="5"/>
        <v>125023.03179295106</v>
      </c>
      <c r="I51" s="8">
        <v>1510</v>
      </c>
      <c r="J51" s="8">
        <v>7.1059000000000001</v>
      </c>
      <c r="K51" s="8">
        <v>96.1</v>
      </c>
      <c r="L51" s="8">
        <v>32</v>
      </c>
      <c r="M51" s="12">
        <f t="shared" si="4"/>
        <v>3906.9697435297207</v>
      </c>
      <c r="N51" s="11">
        <f t="shared" si="6"/>
        <v>5.9147815925336475E-7</v>
      </c>
      <c r="O51" s="11">
        <f t="shared" si="7"/>
        <v>125013.52212800477</v>
      </c>
      <c r="P51" s="13">
        <f t="shared" si="8"/>
        <v>17592.91886010284</v>
      </c>
    </row>
    <row r="52" spans="1:16" x14ac:dyDescent="0.3">
      <c r="A52" s="1">
        <v>51</v>
      </c>
      <c r="B52" s="2">
        <v>3000</v>
      </c>
      <c r="C52" s="8">
        <v>1.47</v>
      </c>
      <c r="D52" s="8">
        <v>0.15</v>
      </c>
      <c r="E52" s="8">
        <v>1.56</v>
      </c>
      <c r="F52" s="8">
        <v>0</v>
      </c>
      <c r="G52" s="2">
        <v>0.03</v>
      </c>
      <c r="H52" s="8">
        <f t="shared" si="5"/>
        <v>133951.93515365326</v>
      </c>
      <c r="I52" s="8">
        <v>1510</v>
      </c>
      <c r="J52" s="8">
        <v>7.1059000000000001</v>
      </c>
      <c r="K52" s="8">
        <v>96.1</v>
      </c>
      <c r="L52" s="8">
        <v>32</v>
      </c>
      <c r="M52" s="12">
        <f t="shared" si="4"/>
        <v>4185.9979735516645</v>
      </c>
      <c r="N52" s="11">
        <f t="shared" si="6"/>
        <v>5.5204628196980702E-7</v>
      </c>
      <c r="O52" s="11">
        <f t="shared" si="7"/>
        <v>133943.05942286228</v>
      </c>
      <c r="P52" s="13">
        <f t="shared" si="8"/>
        <v>18849.555921538758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124D7-1D6E-49C1-AB1A-B585A3D2BFD2}">
  <dimension ref="A1"/>
  <sheetViews>
    <sheetView tabSelected="1" topLeftCell="A19" zoomScale="99" workbookViewId="0">
      <selection activeCell="K26" sqref="K26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e E + Z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e E +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h P m V i o 3 S W f f g E A A D Y H A A A T A B w A R m 9 y b X V s Y X M v U 2 V j d G l v b j E u b S C i G A A o o B Q A A A A A A A A A A A A A A A A A A A A A A A A A A A D t l M 9 q w j A c x + + F v k O I l x Z K s e q q 2 + h h V L Y J O 8 h 0 p 9 Z D 1 s Y / m C Y l i W w i P s x e Y i / g i y 2 1 d W O z O Q y G e F g v h c + v v 3 5 / v / A h A i d y w S g Y l W / v 2 j R M Q 8 w R x y k Y o h l u N r s g A A R L 0 w D q G b E V T 7 A i w 3 T q j t E z w c K 6 X R D s h o x K T K W w Y H g V P w n M R Z x z N s O U 8 b j P X i h h K B U x J 4 m b p 1 N o O y A a Z D n B m e p B R X A A P b c N J 7 Z T 5 h T R n o o p 8 z b R I A 1 g N Q 6 c b K M + k m h S f d q A 4 R z R m Z p 3 v M 4 x V E 3 7 u d w x R 1 R M G c 9 C R l Y Z L Y r C 2 v / X 2 W x g C T 3 o A K k K Q O J X u X X A g b c 0 v K 3 h H Q 2 / 0 H B f w 7 s a 3 t P w S w 3 3 m r q C b m N P t 7 L 3 f e e t b R o L W n v y x + r 0 z k u d 3 r E 6 Q 8 4 y J t X A 9 x i l K v l L n 6 p S 8 U o c E F X 4 h p B R g g j i I p B 8 h T / D f y V j T X y h 5 u N D C H Z v H G X L 3 T t X h z + g 0 u + 4 R c s P Q 2 s L p 1 C 0 N v g P H P V d c L d G S 8 Y J k q f x t H G 4 V Y D V s u F 5 6 f p / 0 5 3 t T f c B U E s B A i 0 A F A A C A A g A e E + Z W C A 4 H 2 e k A A A A 9 Q A A A B I A A A A A A A A A A A A A A A A A A A A A A E N v b m Z p Z y 9 Q Y W N r Y W d l L n h t b F B L A Q I t A B Q A A g A I A H h P m V g P y u m r p A A A A O k A A A A T A A A A A A A A A A A A A A A A A P A A A A B b Q 2 9 u d G V u d F 9 U e X B l c 1 0 u e G 1 s U E s B A i 0 A F A A C A A g A e E + Z W K j d J Z 9 + A Q A A N g c A A B M A A A A A A A A A A A A A A A A A 4 Q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S k A A A A A A A C D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n Z T A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V Q w N j o z N z o y N i 4 x M j g y O D Q z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c v Q 2 h h b m d l Z C B U e X B l L n t D b 2 x 1 b W 4 x L D B 9 J n F 1 b 3 Q 7 L C Z x d W 9 0 O 1 N l Y 3 R p b 2 4 x L 1 B h Z 2 U w M D c v Q 2 h h b m d l Z C B U e X B l L n t D b 2 x 1 b W 4 y L D F 9 J n F 1 b 3 Q 7 L C Z x d W 9 0 O 1 N l Y 3 R p b 2 4 x L 1 B h Z 2 U w M D c v Q 2 h h b m d l Z C B U e X B l L n t D b 2 x 1 b W 4 z L D J 9 J n F 1 b 3 Q 7 L C Z x d W 9 0 O 1 N l Y 3 R p b 2 4 x L 1 B h Z 2 U w M D c v Q 2 h h b m d l Z C B U e X B l L n t D b 2 x 1 b W 4 0 L D N 9 J n F 1 b 3 Q 7 L C Z x d W 9 0 O 1 N l Y 3 R p b 2 4 x L 1 B h Z 2 U w M D c v Q 2 h h b m d l Z C B U e X B l L n t D b 2 x 1 b W 4 1 L D R 9 J n F 1 b 3 Q 7 L C Z x d W 9 0 O 1 N l Y 3 R p b 2 4 x L 1 B h Z 2 U w M D c v Q 2 h h b m d l Z C B U e X B l L n t D b 2 x 1 b W 4 2 L D V 9 J n F 1 b 3 Q 7 L C Z x d W 9 0 O 1 N l Y 3 R p b 2 4 x L 1 B h Z 2 U w M D c v Q 2 h h b m d l Z C B U e X B l L n t D b 2 x 1 b W 4 3 L D Z 9 J n F 1 b 3 Q 7 L C Z x d W 9 0 O 1 N l Y 3 R p b 2 4 x L 1 B h Z 2 U w M D c v Q 2 h h b m d l Z C B U e X B l L n t D b 2 x 1 b W 4 4 L D d 9 J n F 1 b 3 Q 7 L C Z x d W 9 0 O 1 N l Y 3 R p b 2 4 x L 1 B h Z 2 U w M D c v Q 2 h h b m d l Z C B U e X B l L n t D b 2 x 1 b W 4 5 L D h 9 J n F 1 b 3 Q 7 L C Z x d W 9 0 O 1 N l Y 3 R p b 2 4 x L 1 B h Z 2 U w M D c v Q 2 h h b m d l Z C B U e X B l L n t D b 2 x 1 b W 4 x M C w 5 f S Z x d W 9 0 O y w m c X V v d D t T Z W N 0 a W 9 u M S 9 Q Y W d l M D A 3 L 0 N o Y W 5 n Z W Q g V H l w Z S 5 7 Q 2 9 s d W 1 u M T E s M T B 9 J n F 1 b 3 Q 7 L C Z x d W 9 0 O 1 N l Y 3 R p b 2 4 x L 1 B h Z 2 U w M D c v Q 2 h h b m d l Z C B U e X B l L n t D b 2 x 1 b W 4 x M i w x M X 0 m c X V v d D s s J n F 1 b 3 Q 7 U 2 V j d G l v b j E v U G F n Z T A w N y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s s J n F 1 b 3 Q 7 U 2 V j d G l v b j E v U G F n Z T A w N y 9 D a G F u Z 2 V k I F R 5 c G U u e 0 N v b H V t b j U s N H 0 m c X V v d D s s J n F 1 b 3 Q 7 U 2 V j d G l v b j E v U G F n Z T A w N y 9 D a G F u Z 2 V k I F R 5 c G U u e 0 N v b H V t b j Y s N X 0 m c X V v d D s s J n F 1 b 3 Q 7 U 2 V j d G l v b j E v U G F n Z T A w N y 9 D a G F u Z 2 V k I F R 5 c G U u e 0 N v b H V t b j c s N n 0 m c X V v d D s s J n F 1 b 3 Q 7 U 2 V j d G l v b j E v U G F n Z T A w N y 9 D a G F u Z 2 V k I F R 5 c G U u e 0 N v b H V t b j g s N 3 0 m c X V v d D s s J n F 1 b 3 Q 7 U 2 V j d G l v b j E v U G F n Z T A w N y 9 D a G F u Z 2 V k I F R 5 c G U u e 0 N v b H V t b j k s O H 0 m c X V v d D s s J n F 1 b 3 Q 7 U 2 V j d G l v b j E v U G F n Z T A w N y 9 D a G F u Z 2 V k I F R 5 c G U u e 0 N v b H V t b j E w L D l 9 J n F 1 b 3 Q 7 L C Z x d W 9 0 O 1 N l Y 3 R p b 2 4 x L 1 B h Z 2 U w M D c v Q 2 h h b m d l Z C B U e X B l L n t D b 2 x 1 b W 4 x M S w x M H 0 m c X V v d D s s J n F 1 b 3 Q 7 U 2 V j d G l v b j E v U G F n Z T A w N y 9 D a G F u Z 2 V k I F R 5 c G U u e 0 N v b H V t b j E y L D E x f S Z x d W 9 0 O y w m c X V v d D t T Z W N 0 a W 9 u M S 9 Q Y W d l M D A 3 L 0 N o Y W 5 n Z W Q g V H l w Z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c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V Q w N j o z O D o 1 M y 4 5 O D c 0 N D Y z W i I g L z 4 8 R W 5 0 c n k g V H l w Z T 0 i R m l s b E N v b H V t b l R 5 c G V z I i B W Y W x 1 Z T 0 i c 0 F 3 T U d C Z 1 l H Q X d Z R 0 J n W U d C Z z 0 9 I i A v P j x F b n R y e S B U e X B l P S J G a W x s Q 2 9 s d W 1 u T m F t Z X M i I F Z h b H V l P S J z W y Z x d W 9 0 O 1 J M Q y D D o X J h b W v D t n I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z Y u I E d 5 Y W t v c m x h d C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4 L 0 N o Y W 5 n Z W Q g V H l w Z S 5 7 U k x D I M O h c m F t a 8 O 2 c i w w f S Z x d W 9 0 O y w m c X V v d D t T Z W N 0 a W 9 u M S 9 Q Y W d l M D A 4 L 0 N o Y W 5 n Z W Q g V H l w Z S 5 7 Q 2 9 s d W 1 u M i w x f S Z x d W 9 0 O y w m c X V v d D t T Z W N 0 a W 9 u M S 9 Q Y W d l M D A 4 L 0 N o Y W 5 n Z W Q g V H l w Z S 5 7 Q 2 9 s d W 1 u M y w y f S Z x d W 9 0 O y w m c X V v d D t T Z W N 0 a W 9 u M S 9 Q Y W d l M D A 4 L 0 N o Y W 5 n Z W Q g V H l w Z S 5 7 Q 2 9 s d W 1 u N C w z f S Z x d W 9 0 O y w m c X V v d D t T Z W N 0 a W 9 u M S 9 Q Y W d l M D A 4 L 0 N o Y W 5 n Z W Q g V H l w Z S 5 7 Q 2 9 s d W 1 u N S w 0 f S Z x d W 9 0 O y w m c X V v d D t T Z W N 0 a W 9 u M S 9 Q Y W d l M D A 4 L 0 N o Y W 5 n Z W Q g V H l w Z S 5 7 Q 2 9 s d W 1 u N i w 1 f S Z x d W 9 0 O y w m c X V v d D t T Z W N 0 a W 9 u M S 9 Q Y W d l M D A 4 L 0 N o Y W 5 n Z W Q g V H l w Z S 5 7 Q 2 9 s d W 1 u N y w 2 f S Z x d W 9 0 O y w m c X V v d D t T Z W N 0 a W 9 u M S 9 Q Y W d l M D A 4 L 0 N o Y W 5 n Z W Q g V H l w Z S 5 7 Q 2 9 s d W 1 u O C w 3 f S Z x d W 9 0 O y w m c X V v d D t T Z W N 0 a W 9 u M S 9 Q Y W d l M D A 4 L 0 N o Y W 5 n Z W Q g V H l w Z S 5 7 Q 2 9 s d W 1 u O S w 4 f S Z x d W 9 0 O y w m c X V v d D t T Z W N 0 a W 9 u M S 9 Q Y W d l M D A 4 L 0 N o Y W 5 n Z W Q g V H l w Z S 5 7 Q 2 9 s d W 1 u M T A s O X 0 m c X V v d D s s J n F 1 b 3 Q 7 U 2 V j d G l v b j E v U G F n Z T A w O C 9 D a G F u Z 2 V k I F R 5 c G U u e z Y u I E d 5 Y W t v c m x h d C w x M H 0 m c X V v d D s s J n F 1 b 3 Q 7 U 2 V j d G l v b j E v U G F n Z T A w O C 9 D a G F u Z 2 V k I F R 5 c G U u e 0 N v b H V t b j E y L D E x f S Z x d W 9 0 O y w m c X V v d D t T Z W N 0 a W 9 u M S 9 Q Y W d l M D A 4 L 0 N o Y W 5 n Z W Q g V H l w Z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Y W d l M D A 4 L 0 N o Y W 5 n Z W Q g V H l w Z S 5 7 U k x D I M O h c m F t a 8 O 2 c i w w f S Z x d W 9 0 O y w m c X V v d D t T Z W N 0 a W 9 u M S 9 Q Y W d l M D A 4 L 0 N o Y W 5 n Z W Q g V H l w Z S 5 7 Q 2 9 s d W 1 u M i w x f S Z x d W 9 0 O y w m c X V v d D t T Z W N 0 a W 9 u M S 9 Q Y W d l M D A 4 L 0 N o Y W 5 n Z W Q g V H l w Z S 5 7 Q 2 9 s d W 1 u M y w y f S Z x d W 9 0 O y w m c X V v d D t T Z W N 0 a W 9 u M S 9 Q Y W d l M D A 4 L 0 N o Y W 5 n Z W Q g V H l w Z S 5 7 Q 2 9 s d W 1 u N C w z f S Z x d W 9 0 O y w m c X V v d D t T Z W N 0 a W 9 u M S 9 Q Y W d l M D A 4 L 0 N o Y W 5 n Z W Q g V H l w Z S 5 7 Q 2 9 s d W 1 u N S w 0 f S Z x d W 9 0 O y w m c X V v d D t T Z W N 0 a W 9 u M S 9 Q Y W d l M D A 4 L 0 N o Y W 5 n Z W Q g V H l w Z S 5 7 Q 2 9 s d W 1 u N i w 1 f S Z x d W 9 0 O y w m c X V v d D t T Z W N 0 a W 9 u M S 9 Q Y W d l M D A 4 L 0 N o Y W 5 n Z W Q g V H l w Z S 5 7 Q 2 9 s d W 1 u N y w 2 f S Z x d W 9 0 O y w m c X V v d D t T Z W N 0 a W 9 u M S 9 Q Y W d l M D A 4 L 0 N o Y W 5 n Z W Q g V H l w Z S 5 7 Q 2 9 s d W 1 u O C w 3 f S Z x d W 9 0 O y w m c X V v d D t T Z W N 0 a W 9 u M S 9 Q Y W d l M D A 4 L 0 N o Y W 5 n Z W Q g V H l w Z S 5 7 Q 2 9 s d W 1 u O S w 4 f S Z x d W 9 0 O y w m c X V v d D t T Z W N 0 a W 9 u M S 9 Q Y W d l M D A 4 L 0 N o Y W 5 n Z W Q g V H l w Z S 5 7 Q 2 9 s d W 1 u M T A s O X 0 m c X V v d D s s J n F 1 b 3 Q 7 U 2 V j d G l v b j E v U G F n Z T A w O C 9 D a G F u Z 2 V k I F R 5 c G U u e z Y u I E d 5 Y W t v c m x h d C w x M H 0 m c X V v d D s s J n F 1 b 3 Q 7 U 2 V j d G l v b j E v U G F n Z T A w O C 9 D a G F u Z 2 V k I F R 5 c G U u e 0 N v b H V t b j E y L D E x f S Z x d W 9 0 O y w m c X V v d D t T Z W N 0 a W 9 u M S 9 Q Y W d l M D A 4 L 0 N o Y W 5 n Z W Q g V H l w Z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g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V U M D Y 6 N T Y 6 M z U u M D M x M z U 0 N F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3 I C g y K S 9 D a G F u Z 2 V k I F R 5 c G U u e 0 N v b H V t b j E s M H 0 m c X V v d D s s J n F 1 b 3 Q 7 U 2 V j d G l v b j E v U G F n Z T A w N y A o M i k v Q 2 h h b m d l Z C B U e X B l L n t D b 2 x 1 b W 4 y L D F 9 J n F 1 b 3 Q 7 L C Z x d W 9 0 O 1 N l Y 3 R p b 2 4 x L 1 B h Z 2 U w M D c g K D I p L 0 N o Y W 5 n Z W Q g V H l w Z S 5 7 Q 2 9 s d W 1 u M y w y f S Z x d W 9 0 O y w m c X V v d D t T Z W N 0 a W 9 u M S 9 Q Y W d l M D A 3 I C g y K S 9 D a G F u Z 2 V k I F R 5 c G U u e 0 N v b H V t b j Q s M 3 0 m c X V v d D s s J n F 1 b 3 Q 7 U 2 V j d G l v b j E v U G F n Z T A w N y A o M i k v Q 2 h h b m d l Z C B U e X B l L n t D b 2 x 1 b W 4 1 L D R 9 J n F 1 b 3 Q 7 L C Z x d W 9 0 O 1 N l Y 3 R p b 2 4 x L 1 B h Z 2 U w M D c g K D I p L 0 N o Y W 5 n Z W Q g V H l w Z S 5 7 Q 2 9 s d W 1 u N i w 1 f S Z x d W 9 0 O y w m c X V v d D t T Z W N 0 a W 9 u M S 9 Q Y W d l M D A 3 I C g y K S 9 D a G F u Z 2 V k I F R 5 c G U u e 0 N v b H V t b j c s N n 0 m c X V v d D s s J n F 1 b 3 Q 7 U 2 V j d G l v b j E v U G F n Z T A w N y A o M i k v Q 2 h h b m d l Z C B U e X B l L n t D b 2 x 1 b W 4 4 L D d 9 J n F 1 b 3 Q 7 L C Z x d W 9 0 O 1 N l Y 3 R p b 2 4 x L 1 B h Z 2 U w M D c g K D I p L 0 N o Y W 5 n Z W Q g V H l w Z S 5 7 Q 2 9 s d W 1 u O S w 4 f S Z x d W 9 0 O y w m c X V v d D t T Z W N 0 a W 9 u M S 9 Q Y W d l M D A 3 I C g y K S 9 D a G F u Z 2 V k I F R 5 c G U u e 0 N v b H V t b j E w L D l 9 J n F 1 b 3 Q 7 L C Z x d W 9 0 O 1 N l Y 3 R p b 2 4 x L 1 B h Z 2 U w M D c g K D I p L 0 N o Y W 5 n Z W Q g V H l w Z S 5 7 Q 2 9 s d W 1 u M T E s M T B 9 J n F 1 b 3 Q 7 L C Z x d W 9 0 O 1 N l Y 3 R p b 2 4 x L 1 B h Z 2 U w M D c g K D I p L 0 N o Y W 5 n Z W Q g V H l w Z S 5 7 Q 2 9 s d W 1 u M T I s M T F 9 J n F 1 b 3 Q 7 L C Z x d W 9 0 O 1 N l Y 3 R p b 2 4 x L 1 B h Z 2 U w M D c g K D I p L 0 N o Y W 5 n Z W Q g V H l w Z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Y W d l M D A 3 I C g y K S 9 D a G F u Z 2 V k I F R 5 c G U u e 0 N v b H V t b j E s M H 0 m c X V v d D s s J n F 1 b 3 Q 7 U 2 V j d G l v b j E v U G F n Z T A w N y A o M i k v Q 2 h h b m d l Z C B U e X B l L n t D b 2 x 1 b W 4 y L D F 9 J n F 1 b 3 Q 7 L C Z x d W 9 0 O 1 N l Y 3 R p b 2 4 x L 1 B h Z 2 U w M D c g K D I p L 0 N o Y W 5 n Z W Q g V H l w Z S 5 7 Q 2 9 s d W 1 u M y w y f S Z x d W 9 0 O y w m c X V v d D t T Z W N 0 a W 9 u M S 9 Q Y W d l M D A 3 I C g y K S 9 D a G F u Z 2 V k I F R 5 c G U u e 0 N v b H V t b j Q s M 3 0 m c X V v d D s s J n F 1 b 3 Q 7 U 2 V j d G l v b j E v U G F n Z T A w N y A o M i k v Q 2 h h b m d l Z C B U e X B l L n t D b 2 x 1 b W 4 1 L D R 9 J n F 1 b 3 Q 7 L C Z x d W 9 0 O 1 N l Y 3 R p b 2 4 x L 1 B h Z 2 U w M D c g K D I p L 0 N o Y W 5 n Z W Q g V H l w Z S 5 7 Q 2 9 s d W 1 u N i w 1 f S Z x d W 9 0 O y w m c X V v d D t T Z W N 0 a W 9 u M S 9 Q Y W d l M D A 3 I C g y K S 9 D a G F u Z 2 V k I F R 5 c G U u e 0 N v b H V t b j c s N n 0 m c X V v d D s s J n F 1 b 3 Q 7 U 2 V j d G l v b j E v U G F n Z T A w N y A o M i k v Q 2 h h b m d l Z C B U e X B l L n t D b 2 x 1 b W 4 4 L D d 9 J n F 1 b 3 Q 7 L C Z x d W 9 0 O 1 N l Y 3 R p b 2 4 x L 1 B h Z 2 U w M D c g K D I p L 0 N o Y W 5 n Z W Q g V H l w Z S 5 7 Q 2 9 s d W 1 u O S w 4 f S Z x d W 9 0 O y w m c X V v d D t T Z W N 0 a W 9 u M S 9 Q Y W d l M D A 3 I C g y K S 9 D a G F u Z 2 V k I F R 5 c G U u e 0 N v b H V t b j E w L D l 9 J n F 1 b 3 Q 7 L C Z x d W 9 0 O 1 N l Y 3 R p b 2 4 x L 1 B h Z 2 U w M D c g K D I p L 0 N o Y W 5 n Z W Q g V H l w Z S 5 7 Q 2 9 s d W 1 u M T E s M T B 9 J n F 1 b 3 Q 7 L C Z x d W 9 0 O 1 N l Y 3 R p b 2 4 x L 1 B h Z 2 U w M D c g K D I p L 0 N o Y W 5 n Z W Q g V H l w Z S 5 7 Q 2 9 s d W 1 u M T I s M T F 9 J n F 1 b 3 Q 7 L C Z x d W 9 0 O 1 N l Y 3 R p b 2 4 x L 1 B h Z 2 U w M D c g K D I p L 0 N o Y W 5 n Z W Q g V H l w Z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c l M j A o M i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3 V B y P e b U 5 P r j K r / e q / 2 O 8 A A A A A A g A A A A A A E G Y A A A A B A A A g A A A A e h Z b 8 3 X j O 3 X F j l y c k w 3 C t n s x Z u a H x Y / 6 T R p h K v d Y T s s A A A A A D o A A A A A C A A A g A A A A l j W 2 s p Y p Q n 1 4 I d r E Z o U X 1 p 6 s m s e S i f n P i e z W x + E h q u l Q A A A A k r 9 h u K Y z A T P m o y 4 n e w 0 P / a q 3 y + k D r 1 a M U m T r 9 X D u I q r M D 5 m A T q f D 6 7 a 9 1 X M 1 f G y x m 2 A b S 2 D J t a Y p i M h e V Z a a a W y Z r J j Q y 4 F 0 j 3 p u C S R K h K F A A A A A k c e 6 Y w K A z N 5 b F J w p c 1 u A z 7 z r 7 U S f p t B w / 7 T b z A a X a v M y N B g 4 L 4 x 0 Q 7 J N Q L I m K D F O 5 g z t a j s g m O 2 Q i J z a Q X l S X w = = < / D a t a M a s h u p > 
</file>

<file path=customXml/itemProps1.xml><?xml version="1.0" encoding="utf-8"?>
<ds:datastoreItem xmlns:ds="http://schemas.openxmlformats.org/officeDocument/2006/customXml" ds:itemID="{1246E67B-6CB5-4157-BA5F-CCFA7A36A4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progenor</dc:creator>
  <cp:lastModifiedBy>progenor</cp:lastModifiedBy>
  <dcterms:created xsi:type="dcterms:W3CDTF">2024-04-25T06:36:10Z</dcterms:created>
  <dcterms:modified xsi:type="dcterms:W3CDTF">2024-05-13T05:12:42Z</dcterms:modified>
</cp:coreProperties>
</file>