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enor\Documents\obsidian\school\000\010\Fizika\gyakorlat\attachments\"/>
    </mc:Choice>
  </mc:AlternateContent>
  <xr:revisionPtr revIDLastSave="0" documentId="13_ncr:1_{5459E6E7-BDAC-4402-A404-3BFCAA80044E}" xr6:coauthVersionLast="47" xr6:coauthVersionMax="47" xr10:uidLastSave="{00000000-0000-0000-0000-000000000000}"/>
  <bookViews>
    <workbookView xWindow="-108" yWindow="-108" windowWidth="23256" windowHeight="13896" activeTab="1" xr2:uid="{0C294694-1513-4C54-9668-F94CBA61936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3" i="2"/>
  <c r="F2" i="2"/>
  <c r="F3" i="1"/>
  <c r="F4" i="1"/>
  <c r="F2" i="1"/>
</calcChain>
</file>

<file path=xl/sharedStrings.xml><?xml version="1.0" encoding="utf-8"?>
<sst xmlns="http://schemas.openxmlformats.org/spreadsheetml/2006/main" count="22" uniqueCount="11">
  <si>
    <t>Sorszám</t>
  </si>
  <si>
    <t>NtNt</t>
  </si>
  <si>
    <t>Bt</t>
  </si>
  <si>
    <t>Ua</t>
  </si>
  <si>
    <t>Itkrit</t>
  </si>
  <si>
    <t>e/m</t>
  </si>
  <si>
    <t>(e/m)átlag</t>
  </si>
  <si>
    <t>Rah (mm)</t>
  </si>
  <si>
    <t>ltlt (mm)</t>
  </si>
  <si>
    <t>It (mA)</t>
  </si>
  <si>
    <t>Ia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</si>
</sst>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DBDEE1"/>
      <name val="Consolas"/>
      <family val="3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10" xfId="0" applyBorder="1"/>
    <xf numFmtId="0" fontId="1" fillId="0" borderId="10" xfId="0" applyFont="1" applyBorder="1"/>
    <xf numFmtId="0" fontId="0" fillId="0" borderId="11" xfId="0" applyBorder="1"/>
    <xf numFmtId="0" fontId="0" fillId="0" borderId="13" xfId="0" applyBorder="1"/>
    <xf numFmtId="0" fontId="1" fillId="0" borderId="0" xfId="0" applyFont="1" applyBorder="1"/>
    <xf numFmtId="0" fontId="0" fillId="0" borderId="15" xfId="0" applyBorder="1"/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Ia (ma)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Sheet1!$E$2:$E$21</c:f>
              <c:numCache>
                <c:formatCode>General</c:formatCode>
                <c:ptCount val="20"/>
                <c:pt idx="0">
                  <c:v>3.66</c:v>
                </c:pt>
                <c:pt idx="1">
                  <c:v>22.76</c:v>
                </c:pt>
                <c:pt idx="2">
                  <c:v>40.369999999999997</c:v>
                </c:pt>
                <c:pt idx="3">
                  <c:v>60.64</c:v>
                </c:pt>
                <c:pt idx="4">
                  <c:v>82.88</c:v>
                </c:pt>
                <c:pt idx="5">
                  <c:v>100.39</c:v>
                </c:pt>
                <c:pt idx="6">
                  <c:v>122.22</c:v>
                </c:pt>
                <c:pt idx="7">
                  <c:v>140.28</c:v>
                </c:pt>
                <c:pt idx="8">
                  <c:v>162.27000000000001</c:v>
                </c:pt>
                <c:pt idx="9">
                  <c:v>180.32</c:v>
                </c:pt>
                <c:pt idx="10">
                  <c:v>203.07</c:v>
                </c:pt>
                <c:pt idx="11">
                  <c:v>220.8</c:v>
                </c:pt>
                <c:pt idx="12">
                  <c:v>242.69</c:v>
                </c:pt>
                <c:pt idx="13">
                  <c:v>263.14</c:v>
                </c:pt>
                <c:pt idx="14">
                  <c:v>280.86</c:v>
                </c:pt>
                <c:pt idx="15">
                  <c:v>301.7</c:v>
                </c:pt>
                <c:pt idx="16">
                  <c:v>310.45</c:v>
                </c:pt>
                <c:pt idx="17">
                  <c:v>321.02999999999997</c:v>
                </c:pt>
                <c:pt idx="18">
                  <c:v>330.32</c:v>
                </c:pt>
                <c:pt idx="19">
                  <c:v>341.04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0">
                  <c:v>0.125</c:v>
                </c:pt>
                <c:pt idx="1">
                  <c:v>0.122</c:v>
                </c:pt>
                <c:pt idx="2">
                  <c:v>0.11899999999999999</c:v>
                </c:pt>
                <c:pt idx="3">
                  <c:v>0.11899999999999999</c:v>
                </c:pt>
                <c:pt idx="4">
                  <c:v>0.11700000000000001</c:v>
                </c:pt>
                <c:pt idx="5">
                  <c:v>0.115</c:v>
                </c:pt>
                <c:pt idx="6">
                  <c:v>0.113</c:v>
                </c:pt>
                <c:pt idx="7">
                  <c:v>0.109</c:v>
                </c:pt>
                <c:pt idx="8">
                  <c:v>9.8000000000000004E-2</c:v>
                </c:pt>
                <c:pt idx="9">
                  <c:v>8.7499999999999994E-2</c:v>
                </c:pt>
                <c:pt idx="10">
                  <c:v>6.4000000000000001E-2</c:v>
                </c:pt>
                <c:pt idx="11">
                  <c:v>4.9000000000000002E-2</c:v>
                </c:pt>
                <c:pt idx="12">
                  <c:v>2.1499999999999998E-2</c:v>
                </c:pt>
                <c:pt idx="13">
                  <c:v>1.2500000000000001E-2</c:v>
                </c:pt>
                <c:pt idx="14">
                  <c:v>6.4999999999999997E-3</c:v>
                </c:pt>
                <c:pt idx="15">
                  <c:v>4.0000000000000001E-3</c:v>
                </c:pt>
                <c:pt idx="16">
                  <c:v>2.5000000000000001E-3</c:v>
                </c:pt>
                <c:pt idx="17">
                  <c:v>1E-3</c:v>
                </c:pt>
                <c:pt idx="18">
                  <c:v>5.0000000000000001E-4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7-4416-A32F-A8793DC3A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65615"/>
        <c:axId val="177978927"/>
      </c:scatterChart>
      <c:valAx>
        <c:axId val="17796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8927"/>
        <c:crosses val="autoZero"/>
        <c:crossBetween val="midCat"/>
      </c:valAx>
      <c:valAx>
        <c:axId val="17797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Ia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Sheet2!$E$2:$E$22</c:f>
              <c:numCache>
                <c:formatCode>General</c:formatCode>
                <c:ptCount val="21"/>
                <c:pt idx="0">
                  <c:v>3.3119999999999998</c:v>
                </c:pt>
                <c:pt idx="1">
                  <c:v>20.100000000000001</c:v>
                </c:pt>
                <c:pt idx="2">
                  <c:v>39.5</c:v>
                </c:pt>
                <c:pt idx="3">
                  <c:v>61.54</c:v>
                </c:pt>
                <c:pt idx="4">
                  <c:v>81.27</c:v>
                </c:pt>
                <c:pt idx="5">
                  <c:v>105.14</c:v>
                </c:pt>
                <c:pt idx="6">
                  <c:v>120.74</c:v>
                </c:pt>
                <c:pt idx="7">
                  <c:v>140.83000000000001</c:v>
                </c:pt>
                <c:pt idx="8">
                  <c:v>160.27000000000001</c:v>
                </c:pt>
                <c:pt idx="9">
                  <c:v>169.86</c:v>
                </c:pt>
                <c:pt idx="10">
                  <c:v>180.92</c:v>
                </c:pt>
                <c:pt idx="11">
                  <c:v>191.17</c:v>
                </c:pt>
                <c:pt idx="12">
                  <c:v>200.51</c:v>
                </c:pt>
                <c:pt idx="13">
                  <c:v>210.61</c:v>
                </c:pt>
                <c:pt idx="14">
                  <c:v>220.44</c:v>
                </c:pt>
                <c:pt idx="15">
                  <c:v>230.23</c:v>
                </c:pt>
                <c:pt idx="16">
                  <c:v>240.07</c:v>
                </c:pt>
                <c:pt idx="17">
                  <c:v>250.8</c:v>
                </c:pt>
                <c:pt idx="18">
                  <c:v>280.51</c:v>
                </c:pt>
                <c:pt idx="19">
                  <c:v>303</c:v>
                </c:pt>
                <c:pt idx="20">
                  <c:v>333</c:v>
                </c:pt>
              </c:numCache>
            </c:numRef>
          </c:xVal>
          <c:yVal>
            <c:numRef>
              <c:f>Sheet2!$H$2:$H$22</c:f>
              <c:numCache>
                <c:formatCode>General</c:formatCode>
                <c:ptCount val="21"/>
                <c:pt idx="0">
                  <c:v>0.112</c:v>
                </c:pt>
                <c:pt idx="1">
                  <c:v>0.111</c:v>
                </c:pt>
                <c:pt idx="2">
                  <c:v>0.111</c:v>
                </c:pt>
                <c:pt idx="3">
                  <c:v>0.1115</c:v>
                </c:pt>
                <c:pt idx="4">
                  <c:v>0.11</c:v>
                </c:pt>
                <c:pt idx="5">
                  <c:v>0.1075</c:v>
                </c:pt>
                <c:pt idx="6">
                  <c:v>0.104</c:v>
                </c:pt>
                <c:pt idx="7">
                  <c:v>9.9000000000000005E-2</c:v>
                </c:pt>
                <c:pt idx="8">
                  <c:v>9.2499999999999999E-2</c:v>
                </c:pt>
                <c:pt idx="9">
                  <c:v>8.7999999999999995E-2</c:v>
                </c:pt>
                <c:pt idx="10">
                  <c:v>8.1000000000000003E-2</c:v>
                </c:pt>
                <c:pt idx="11">
                  <c:v>7.1999999999999995E-2</c:v>
                </c:pt>
                <c:pt idx="12">
                  <c:v>6.2E-2</c:v>
                </c:pt>
                <c:pt idx="13">
                  <c:v>4.9000000000000002E-2</c:v>
                </c:pt>
                <c:pt idx="14">
                  <c:v>3.7499999999999999E-2</c:v>
                </c:pt>
                <c:pt idx="15">
                  <c:v>2.9000000000000001E-2</c:v>
                </c:pt>
                <c:pt idx="16">
                  <c:v>2.1000000000000001E-2</c:v>
                </c:pt>
                <c:pt idx="17">
                  <c:v>1.4999999999999999E-2</c:v>
                </c:pt>
                <c:pt idx="18">
                  <c:v>6.0000000000000001E-3</c:v>
                </c:pt>
                <c:pt idx="19">
                  <c:v>3.0000000000000001E-3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7-4D57-AE79-8CF9A8E9C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29423"/>
        <c:axId val="180028175"/>
      </c:scatterChart>
      <c:valAx>
        <c:axId val="18002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28175"/>
        <c:crosses val="autoZero"/>
        <c:crossBetween val="midCat"/>
      </c:valAx>
      <c:valAx>
        <c:axId val="1800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2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541020</xdr:colOff>
      <xdr:row>2</xdr:row>
      <xdr:rowOff>156210</xdr:rowOff>
    </xdr:from>
    <xdr:to>
      <xdr:col>19</xdr:col>
      <xdr:colOff>236220</xdr:colOff>
      <xdr:row>17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992B28-4293-45B2-9758-7F0923CA4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4</xdr:row>
      <xdr:rowOff>171450</xdr:rowOff>
    </xdr:from>
    <xdr:to>
      <xdr:col>19</xdr:col>
      <xdr:colOff>312420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2DD9E-B972-4F31-8753-FFF7A689F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4D925-C524-4D8C-8AC2-6438AFED0977}">
  <dimension ref="A1:K27"/>
  <sheetViews>
    <sheetView workbookViewId="0">
      <selection activeCell="F9" sqref="F9"/>
    </sheetView>
  </sheetViews>
  <sheetFormatPr defaultRowHeight="14.4" x14ac:dyDescent="0.3"/>
  <sheetData>
    <row r="1" spans="1:11" ht="15" thickBot="1" x14ac:dyDescent="0.35">
      <c r="A1" s="6" t="s">
        <v>0</v>
      </c>
      <c r="B1" s="6" t="s">
        <v>7</v>
      </c>
      <c r="C1" s="6" t="s">
        <v>1</v>
      </c>
      <c r="D1" s="6" t="s">
        <v>8</v>
      </c>
      <c r="E1" s="6" t="s">
        <v>9</v>
      </c>
      <c r="F1" s="6" t="s">
        <v>2</v>
      </c>
      <c r="G1" s="6" t="s">
        <v>3</v>
      </c>
      <c r="H1" s="6" t="s">
        <v>10</v>
      </c>
      <c r="I1" s="6" t="s">
        <v>4</v>
      </c>
      <c r="J1" s="6" t="s">
        <v>5</v>
      </c>
      <c r="K1" s="6" t="s">
        <v>6</v>
      </c>
    </row>
    <row r="2" spans="1:11" x14ac:dyDescent="0.3">
      <c r="A2" s="8">
        <v>1</v>
      </c>
      <c r="B2" s="24">
        <v>2</v>
      </c>
      <c r="C2" s="27">
        <v>2052</v>
      </c>
      <c r="D2" s="30">
        <v>91</v>
      </c>
      <c r="E2" s="9">
        <v>3.66</v>
      </c>
      <c r="F2" s="10" t="e">
        <f>8*A1/(SQRT(2*PI()*B1)*D1^2*C1^2*E1/10^6)</f>
        <v>#VALUE!</v>
      </c>
      <c r="G2" s="27">
        <v>8.9749999999999996</v>
      </c>
      <c r="H2" s="11">
        <v>0.125</v>
      </c>
      <c r="I2" s="24">
        <v>203.07</v>
      </c>
      <c r="J2" s="20"/>
      <c r="K2" s="22"/>
    </row>
    <row r="3" spans="1:11" x14ac:dyDescent="0.3">
      <c r="A3" s="12">
        <v>2</v>
      </c>
      <c r="B3" s="25"/>
      <c r="C3" s="28"/>
      <c r="D3" s="31"/>
      <c r="E3" s="1">
        <v>22.76</v>
      </c>
      <c r="F3" s="13">
        <f>8*A2/(SQRT(2*PI()*B2)*D2^2*C2^2*H2/10^6)</f>
        <v>5.1777078803469975E-4</v>
      </c>
      <c r="G3" s="28"/>
      <c r="H3" s="1">
        <v>0.122</v>
      </c>
      <c r="I3" s="25"/>
      <c r="J3" s="21"/>
      <c r="K3" s="23"/>
    </row>
    <row r="4" spans="1:11" x14ac:dyDescent="0.3">
      <c r="A4" s="12">
        <v>3</v>
      </c>
      <c r="B4" s="25"/>
      <c r="C4" s="28"/>
      <c r="D4" s="31"/>
      <c r="E4" s="1">
        <v>40.369999999999997</v>
      </c>
      <c r="F4" s="13" t="e">
        <f t="shared" ref="F4" si="0">8*A3/(SQRT(2*PI()*B3)*D3^2*C3^2*E3/10^6)</f>
        <v>#DIV/0!</v>
      </c>
      <c r="G4" s="28"/>
      <c r="H4" s="1">
        <v>0.11899999999999999</v>
      </c>
      <c r="I4" s="25"/>
      <c r="J4" s="21"/>
      <c r="K4" s="23"/>
    </row>
    <row r="5" spans="1:11" x14ac:dyDescent="0.3">
      <c r="A5" s="12">
        <v>4</v>
      </c>
      <c r="B5" s="25"/>
      <c r="C5" s="28"/>
      <c r="D5" s="31"/>
      <c r="E5" s="1">
        <v>60.64</v>
      </c>
      <c r="F5" s="13"/>
      <c r="G5" s="28"/>
      <c r="H5" s="1">
        <v>0.11899999999999999</v>
      </c>
      <c r="I5" s="25"/>
      <c r="J5" s="21"/>
      <c r="K5" s="23"/>
    </row>
    <row r="6" spans="1:11" x14ac:dyDescent="0.3">
      <c r="A6" s="12">
        <v>5</v>
      </c>
      <c r="B6" s="25"/>
      <c r="C6" s="28"/>
      <c r="D6" s="31"/>
      <c r="E6" s="1">
        <v>82.88</v>
      </c>
      <c r="F6" s="13"/>
      <c r="G6" s="28"/>
      <c r="H6" s="1">
        <v>0.11700000000000001</v>
      </c>
      <c r="I6" s="25"/>
      <c r="J6" s="21"/>
      <c r="K6" s="23"/>
    </row>
    <row r="7" spans="1:11" x14ac:dyDescent="0.3">
      <c r="A7" s="12">
        <v>6</v>
      </c>
      <c r="B7" s="25"/>
      <c r="C7" s="28"/>
      <c r="D7" s="31"/>
      <c r="E7" s="1">
        <v>100.39</v>
      </c>
      <c r="F7" s="13"/>
      <c r="G7" s="28"/>
      <c r="H7" s="1">
        <v>0.115</v>
      </c>
      <c r="I7" s="25"/>
      <c r="J7" s="21"/>
      <c r="K7" s="23"/>
    </row>
    <row r="8" spans="1:11" x14ac:dyDescent="0.3">
      <c r="A8" s="12">
        <v>7</v>
      </c>
      <c r="B8" s="25"/>
      <c r="C8" s="28"/>
      <c r="D8" s="31"/>
      <c r="E8" s="1">
        <v>122.22</v>
      </c>
      <c r="F8" s="5"/>
      <c r="G8" s="28"/>
      <c r="H8" s="1">
        <v>0.113</v>
      </c>
      <c r="I8" s="25"/>
      <c r="J8" s="5"/>
      <c r="K8" s="14"/>
    </row>
    <row r="9" spans="1:11" x14ac:dyDescent="0.3">
      <c r="A9" s="12">
        <v>8</v>
      </c>
      <c r="B9" s="25"/>
      <c r="C9" s="28"/>
      <c r="D9" s="31"/>
      <c r="E9" s="1">
        <v>140.28</v>
      </c>
      <c r="F9" s="5"/>
      <c r="G9" s="28"/>
      <c r="H9" s="1">
        <v>0.109</v>
      </c>
      <c r="I9" s="25"/>
      <c r="J9" s="5"/>
      <c r="K9" s="14"/>
    </row>
    <row r="10" spans="1:11" x14ac:dyDescent="0.3">
      <c r="A10" s="12">
        <v>9</v>
      </c>
      <c r="B10" s="25"/>
      <c r="C10" s="28"/>
      <c r="D10" s="31"/>
      <c r="E10" s="1">
        <v>162.27000000000001</v>
      </c>
      <c r="F10" s="5"/>
      <c r="G10" s="28"/>
      <c r="H10" s="1">
        <v>9.8000000000000004E-2</v>
      </c>
      <c r="I10" s="25"/>
      <c r="J10" s="5"/>
      <c r="K10" s="14"/>
    </row>
    <row r="11" spans="1:11" x14ac:dyDescent="0.3">
      <c r="A11" s="12">
        <v>10</v>
      </c>
      <c r="B11" s="25"/>
      <c r="C11" s="28"/>
      <c r="D11" s="31"/>
      <c r="E11" s="1">
        <v>180.32</v>
      </c>
      <c r="F11" s="5"/>
      <c r="G11" s="28"/>
      <c r="H11" s="1">
        <v>8.7499999999999994E-2</v>
      </c>
      <c r="I11" s="25"/>
      <c r="J11" s="5"/>
      <c r="K11" s="14"/>
    </row>
    <row r="12" spans="1:11" x14ac:dyDescent="0.3">
      <c r="A12" s="12">
        <v>11</v>
      </c>
      <c r="B12" s="25"/>
      <c r="C12" s="28"/>
      <c r="D12" s="31"/>
      <c r="E12" s="1">
        <v>203.07</v>
      </c>
      <c r="F12" s="5"/>
      <c r="G12" s="28"/>
      <c r="H12" s="1">
        <v>6.4000000000000001E-2</v>
      </c>
      <c r="I12" s="25"/>
      <c r="J12" s="5"/>
      <c r="K12" s="14"/>
    </row>
    <row r="13" spans="1:11" x14ac:dyDescent="0.3">
      <c r="A13" s="12">
        <v>12</v>
      </c>
      <c r="B13" s="25"/>
      <c r="C13" s="28"/>
      <c r="D13" s="31"/>
      <c r="E13" s="1">
        <v>220.8</v>
      </c>
      <c r="F13" s="5"/>
      <c r="G13" s="28"/>
      <c r="H13" s="1">
        <v>4.9000000000000002E-2</v>
      </c>
      <c r="I13" s="25"/>
      <c r="J13" s="5"/>
      <c r="K13" s="14"/>
    </row>
    <row r="14" spans="1:11" x14ac:dyDescent="0.3">
      <c r="A14" s="12">
        <v>13</v>
      </c>
      <c r="B14" s="25"/>
      <c r="C14" s="28"/>
      <c r="D14" s="31"/>
      <c r="E14" s="1">
        <v>242.69</v>
      </c>
      <c r="F14" s="5"/>
      <c r="G14" s="28"/>
      <c r="H14" s="1">
        <v>2.1499999999999998E-2</v>
      </c>
      <c r="I14" s="25"/>
      <c r="J14" s="5"/>
      <c r="K14" s="14"/>
    </row>
    <row r="15" spans="1:11" x14ac:dyDescent="0.3">
      <c r="A15" s="12">
        <v>14</v>
      </c>
      <c r="B15" s="25"/>
      <c r="C15" s="28"/>
      <c r="D15" s="31"/>
      <c r="E15" s="1">
        <v>263.14</v>
      </c>
      <c r="F15" s="5"/>
      <c r="G15" s="28"/>
      <c r="H15" s="1">
        <v>1.2500000000000001E-2</v>
      </c>
      <c r="I15" s="25"/>
      <c r="J15" s="5"/>
      <c r="K15" s="14"/>
    </row>
    <row r="16" spans="1:11" x14ac:dyDescent="0.3">
      <c r="A16" s="12">
        <v>15</v>
      </c>
      <c r="B16" s="25"/>
      <c r="C16" s="28"/>
      <c r="D16" s="31"/>
      <c r="E16" s="1">
        <v>280.86</v>
      </c>
      <c r="F16" s="5"/>
      <c r="G16" s="28"/>
      <c r="H16" s="1">
        <v>6.4999999999999997E-3</v>
      </c>
      <c r="I16" s="25"/>
      <c r="J16" s="5"/>
      <c r="K16" s="14"/>
    </row>
    <row r="17" spans="1:11" x14ac:dyDescent="0.3">
      <c r="A17" s="12">
        <v>16</v>
      </c>
      <c r="B17" s="25"/>
      <c r="C17" s="28"/>
      <c r="D17" s="31"/>
      <c r="E17" s="1">
        <v>301.7</v>
      </c>
      <c r="F17" s="5"/>
      <c r="G17" s="28"/>
      <c r="H17" s="1">
        <v>4.0000000000000001E-3</v>
      </c>
      <c r="I17" s="25"/>
      <c r="J17" s="5"/>
      <c r="K17" s="14"/>
    </row>
    <row r="18" spans="1:11" x14ac:dyDescent="0.3">
      <c r="A18" s="12">
        <v>17</v>
      </c>
      <c r="B18" s="25"/>
      <c r="C18" s="28"/>
      <c r="D18" s="31"/>
      <c r="E18" s="1">
        <v>310.45</v>
      </c>
      <c r="F18" s="5"/>
      <c r="G18" s="28"/>
      <c r="H18" s="1">
        <v>2.5000000000000001E-3</v>
      </c>
      <c r="I18" s="25"/>
      <c r="J18" s="5"/>
      <c r="K18" s="14"/>
    </row>
    <row r="19" spans="1:11" x14ac:dyDescent="0.3">
      <c r="A19" s="12">
        <v>18</v>
      </c>
      <c r="B19" s="25"/>
      <c r="C19" s="28"/>
      <c r="D19" s="31"/>
      <c r="E19" s="1">
        <v>321.02999999999997</v>
      </c>
      <c r="F19" s="5"/>
      <c r="G19" s="28"/>
      <c r="H19" s="1">
        <v>1E-3</v>
      </c>
      <c r="I19" s="25"/>
      <c r="J19" s="5"/>
      <c r="K19" s="14"/>
    </row>
    <row r="20" spans="1:11" x14ac:dyDescent="0.3">
      <c r="A20" s="12">
        <v>19</v>
      </c>
      <c r="B20" s="25"/>
      <c r="C20" s="28"/>
      <c r="D20" s="31"/>
      <c r="E20" s="1">
        <v>330.32</v>
      </c>
      <c r="F20" s="5"/>
      <c r="G20" s="28"/>
      <c r="H20" s="1">
        <v>5.0000000000000001E-4</v>
      </c>
      <c r="I20" s="25"/>
      <c r="J20" s="5"/>
      <c r="K20" s="14"/>
    </row>
    <row r="21" spans="1:11" ht="15" thickBot="1" x14ac:dyDescent="0.35">
      <c r="A21" s="15">
        <v>20</v>
      </c>
      <c r="B21" s="26"/>
      <c r="C21" s="29"/>
      <c r="D21" s="32"/>
      <c r="E21" s="16">
        <v>341.04</v>
      </c>
      <c r="F21" s="17"/>
      <c r="G21" s="29"/>
      <c r="H21" s="16">
        <v>0</v>
      </c>
      <c r="I21" s="26"/>
      <c r="J21" s="17"/>
      <c r="K21" s="18"/>
    </row>
    <row r="22" spans="1:11" x14ac:dyDescent="0.3">
      <c r="A22" s="7"/>
      <c r="B22" s="4"/>
      <c r="C22" s="2"/>
      <c r="D22" s="3"/>
      <c r="E22" s="7"/>
      <c r="F22" s="5"/>
      <c r="G22" s="2"/>
      <c r="H22" s="7"/>
    </row>
    <row r="23" spans="1:11" x14ac:dyDescent="0.3">
      <c r="A23" s="5"/>
      <c r="B23" s="2"/>
      <c r="C23" s="2"/>
      <c r="D23" s="2"/>
      <c r="E23" s="5"/>
      <c r="F23" s="5"/>
      <c r="G23" s="2"/>
      <c r="H23" s="5"/>
    </row>
    <row r="24" spans="1:11" x14ac:dyDescent="0.3">
      <c r="A24" s="5"/>
      <c r="B24" s="2"/>
      <c r="C24" s="2"/>
      <c r="D24" s="2"/>
      <c r="E24" s="5"/>
      <c r="F24" s="5"/>
      <c r="G24" s="2"/>
      <c r="H24" s="5"/>
    </row>
    <row r="25" spans="1:11" x14ac:dyDescent="0.3">
      <c r="A25" s="5"/>
      <c r="B25" s="2"/>
      <c r="C25" s="2"/>
      <c r="D25" s="2"/>
      <c r="E25" s="5"/>
      <c r="F25" s="5"/>
      <c r="G25" s="2"/>
      <c r="H25" s="5"/>
    </row>
    <row r="26" spans="1:11" x14ac:dyDescent="0.3">
      <c r="A26" s="5"/>
      <c r="B26" s="2"/>
      <c r="C26" s="2"/>
      <c r="D26" s="2"/>
      <c r="E26" s="5"/>
      <c r="F26" s="5"/>
      <c r="G26" s="2"/>
      <c r="H26" s="5"/>
    </row>
    <row r="27" spans="1:11" x14ac:dyDescent="0.3">
      <c r="A27" s="5"/>
      <c r="B27" s="5"/>
      <c r="C27" s="5"/>
      <c r="D27" s="5"/>
      <c r="E27" s="5"/>
      <c r="F27" s="5"/>
      <c r="G27" s="2"/>
      <c r="H27" s="5"/>
    </row>
  </sheetData>
  <mergeCells count="8">
    <mergeCell ref="D2:D21"/>
    <mergeCell ref="B2:B21"/>
    <mergeCell ref="C2:C21"/>
    <mergeCell ref="J2:J4"/>
    <mergeCell ref="J5:J7"/>
    <mergeCell ref="K2:K7"/>
    <mergeCell ref="I2:I21"/>
    <mergeCell ref="G2:G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EBB8A-3B2E-45D8-B8D8-2529B63D53C0}">
  <dimension ref="A1:K22"/>
  <sheetViews>
    <sheetView tabSelected="1" workbookViewId="0">
      <selection activeCell="M4" sqref="M4"/>
    </sheetView>
  </sheetViews>
  <sheetFormatPr defaultRowHeight="14.4" x14ac:dyDescent="0.3"/>
  <sheetData>
    <row r="1" spans="1:11" ht="15" thickBot="1" x14ac:dyDescent="0.35">
      <c r="A1" s="6" t="s">
        <v>0</v>
      </c>
      <c r="B1" s="6" t="s">
        <v>7</v>
      </c>
      <c r="C1" s="6" t="s">
        <v>1</v>
      </c>
      <c r="D1" s="6" t="s">
        <v>8</v>
      </c>
      <c r="E1" s="6" t="s">
        <v>9</v>
      </c>
      <c r="F1" s="6" t="s">
        <v>2</v>
      </c>
      <c r="G1" s="6" t="s">
        <v>3</v>
      </c>
      <c r="H1" s="6" t="s">
        <v>10</v>
      </c>
      <c r="I1" s="6" t="s">
        <v>4</v>
      </c>
      <c r="J1" s="6" t="s">
        <v>5</v>
      </c>
      <c r="K1" s="6" t="s">
        <v>6</v>
      </c>
    </row>
    <row r="2" spans="1:11" x14ac:dyDescent="0.3">
      <c r="A2" s="8">
        <v>1</v>
      </c>
      <c r="B2" s="24">
        <v>2</v>
      </c>
      <c r="C2" s="27">
        <v>2052</v>
      </c>
      <c r="D2" s="30">
        <v>91</v>
      </c>
      <c r="E2" s="9">
        <v>3.3119999999999998</v>
      </c>
      <c r="F2" s="10" t="e">
        <f>8*#REF!/(SQRT(2*PI()*#REF!)*#REF!^2*#REF!^2*#REF!/10^6)</f>
        <v>#REF!</v>
      </c>
      <c r="G2" s="27">
        <v>4.63</v>
      </c>
      <c r="H2" s="11">
        <v>0.112</v>
      </c>
      <c r="I2" s="24">
        <v>200.51</v>
      </c>
      <c r="J2" s="33"/>
      <c r="K2" s="36"/>
    </row>
    <row r="3" spans="1:11" x14ac:dyDescent="0.3">
      <c r="A3" s="12">
        <v>2</v>
      </c>
      <c r="B3" s="25"/>
      <c r="C3" s="28"/>
      <c r="D3" s="31"/>
      <c r="E3" s="1">
        <v>20.100000000000001</v>
      </c>
      <c r="F3" s="13">
        <f>8*A2/(SQRT(2*PI()*B2)*D2^2*C2^2*H2/10^6)</f>
        <v>5.7786918307444173E-4</v>
      </c>
      <c r="G3" s="28"/>
      <c r="H3" s="1">
        <v>0.111</v>
      </c>
      <c r="I3" s="25"/>
      <c r="J3" s="34"/>
      <c r="K3" s="37"/>
    </row>
    <row r="4" spans="1:11" x14ac:dyDescent="0.3">
      <c r="A4" s="12">
        <v>3</v>
      </c>
      <c r="B4" s="25"/>
      <c r="C4" s="28"/>
      <c r="D4" s="31"/>
      <c r="E4" s="1">
        <v>39.5</v>
      </c>
      <c r="F4" s="13" t="e">
        <f t="shared" ref="F4" si="0">8*A3/(SQRT(2*PI()*B3)*D3^2*C3^2*E3/10^6)</f>
        <v>#DIV/0!</v>
      </c>
      <c r="G4" s="28"/>
      <c r="H4" s="1">
        <v>0.111</v>
      </c>
      <c r="I4" s="25"/>
      <c r="J4" s="34"/>
      <c r="K4" s="37"/>
    </row>
    <row r="5" spans="1:11" x14ac:dyDescent="0.3">
      <c r="A5" s="12">
        <v>4</v>
      </c>
      <c r="B5" s="25"/>
      <c r="C5" s="28"/>
      <c r="D5" s="31"/>
      <c r="E5" s="1">
        <v>61.54</v>
      </c>
      <c r="F5" s="13"/>
      <c r="G5" s="28"/>
      <c r="H5" s="1">
        <v>0.1115</v>
      </c>
      <c r="I5" s="25"/>
      <c r="J5" s="34"/>
      <c r="K5" s="37"/>
    </row>
    <row r="6" spans="1:11" x14ac:dyDescent="0.3">
      <c r="A6" s="12">
        <v>5</v>
      </c>
      <c r="B6" s="25"/>
      <c r="C6" s="28"/>
      <c r="D6" s="31"/>
      <c r="E6" s="1">
        <v>81.27</v>
      </c>
      <c r="F6" s="13"/>
      <c r="G6" s="28"/>
      <c r="H6" s="1">
        <v>0.11</v>
      </c>
      <c r="I6" s="25"/>
      <c r="J6" s="34"/>
      <c r="K6" s="37"/>
    </row>
    <row r="7" spans="1:11" x14ac:dyDescent="0.3">
      <c r="A7" s="12">
        <v>6</v>
      </c>
      <c r="B7" s="25"/>
      <c r="C7" s="28"/>
      <c r="D7" s="31"/>
      <c r="E7" s="1">
        <v>105.14</v>
      </c>
      <c r="F7" s="13"/>
      <c r="G7" s="28"/>
      <c r="H7" s="1">
        <v>0.1075</v>
      </c>
      <c r="I7" s="25"/>
      <c r="J7" s="34"/>
      <c r="K7" s="37"/>
    </row>
    <row r="8" spans="1:11" x14ac:dyDescent="0.3">
      <c r="A8" s="12">
        <v>7</v>
      </c>
      <c r="B8" s="25"/>
      <c r="C8" s="28"/>
      <c r="D8" s="31"/>
      <c r="E8" s="1">
        <v>120.74</v>
      </c>
      <c r="F8" s="5"/>
      <c r="G8" s="28"/>
      <c r="H8" s="1">
        <v>0.104</v>
      </c>
      <c r="I8" s="25"/>
      <c r="J8" s="34"/>
      <c r="K8" s="37"/>
    </row>
    <row r="9" spans="1:11" x14ac:dyDescent="0.3">
      <c r="A9" s="12">
        <v>8</v>
      </c>
      <c r="B9" s="25"/>
      <c r="C9" s="28"/>
      <c r="D9" s="31"/>
      <c r="E9" s="1">
        <v>140.83000000000001</v>
      </c>
      <c r="F9" s="5"/>
      <c r="G9" s="28"/>
      <c r="H9" s="1">
        <v>9.9000000000000005E-2</v>
      </c>
      <c r="I9" s="25"/>
      <c r="J9" s="34"/>
      <c r="K9" s="37"/>
    </row>
    <row r="10" spans="1:11" x14ac:dyDescent="0.3">
      <c r="A10" s="12">
        <v>9</v>
      </c>
      <c r="B10" s="25"/>
      <c r="C10" s="28"/>
      <c r="D10" s="31"/>
      <c r="E10" s="1">
        <v>160.27000000000001</v>
      </c>
      <c r="F10" s="5"/>
      <c r="G10" s="28"/>
      <c r="H10" s="1">
        <v>9.2499999999999999E-2</v>
      </c>
      <c r="I10" s="25"/>
      <c r="J10" s="34"/>
      <c r="K10" s="37"/>
    </row>
    <row r="11" spans="1:11" x14ac:dyDescent="0.3">
      <c r="A11" s="12">
        <v>10</v>
      </c>
      <c r="B11" s="25"/>
      <c r="C11" s="28"/>
      <c r="D11" s="31"/>
      <c r="E11" s="1">
        <v>169.86</v>
      </c>
      <c r="F11" s="5"/>
      <c r="G11" s="28"/>
      <c r="H11" s="1">
        <v>8.7999999999999995E-2</v>
      </c>
      <c r="I11" s="25"/>
      <c r="J11" s="34"/>
      <c r="K11" s="37"/>
    </row>
    <row r="12" spans="1:11" x14ac:dyDescent="0.3">
      <c r="A12" s="12">
        <v>11</v>
      </c>
      <c r="B12" s="25"/>
      <c r="C12" s="28"/>
      <c r="D12" s="31"/>
      <c r="E12" s="1">
        <v>180.92</v>
      </c>
      <c r="F12" s="5"/>
      <c r="G12" s="28"/>
      <c r="H12" s="1">
        <v>8.1000000000000003E-2</v>
      </c>
      <c r="I12" s="25"/>
      <c r="J12" s="34"/>
      <c r="K12" s="37"/>
    </row>
    <row r="13" spans="1:11" x14ac:dyDescent="0.3">
      <c r="A13" s="12">
        <v>12</v>
      </c>
      <c r="B13" s="25"/>
      <c r="C13" s="28"/>
      <c r="D13" s="31"/>
      <c r="E13" s="1">
        <v>191.17</v>
      </c>
      <c r="F13" s="5"/>
      <c r="G13" s="28"/>
      <c r="H13" s="1">
        <v>7.1999999999999995E-2</v>
      </c>
      <c r="I13" s="25"/>
      <c r="J13" s="34"/>
      <c r="K13" s="37"/>
    </row>
    <row r="14" spans="1:11" x14ac:dyDescent="0.3">
      <c r="A14" s="12">
        <v>13</v>
      </c>
      <c r="B14" s="25"/>
      <c r="C14" s="28"/>
      <c r="D14" s="31"/>
      <c r="E14" s="1">
        <v>200.51</v>
      </c>
      <c r="F14" s="5"/>
      <c r="G14" s="28"/>
      <c r="H14" s="1">
        <v>6.2E-2</v>
      </c>
      <c r="I14" s="25"/>
      <c r="J14" s="34"/>
      <c r="K14" s="37"/>
    </row>
    <row r="15" spans="1:11" x14ac:dyDescent="0.3">
      <c r="A15" s="12">
        <v>14</v>
      </c>
      <c r="B15" s="25"/>
      <c r="C15" s="28"/>
      <c r="D15" s="31"/>
      <c r="E15" s="1">
        <v>210.61</v>
      </c>
      <c r="F15" s="5"/>
      <c r="G15" s="28"/>
      <c r="H15" s="1">
        <v>4.9000000000000002E-2</v>
      </c>
      <c r="I15" s="25"/>
      <c r="J15" s="34"/>
      <c r="K15" s="37"/>
    </row>
    <row r="16" spans="1:11" x14ac:dyDescent="0.3">
      <c r="A16" s="12">
        <v>15</v>
      </c>
      <c r="B16" s="25"/>
      <c r="C16" s="28"/>
      <c r="D16" s="31"/>
      <c r="E16" s="1">
        <v>220.44</v>
      </c>
      <c r="F16" s="5"/>
      <c r="G16" s="28"/>
      <c r="H16" s="1">
        <v>3.7499999999999999E-2</v>
      </c>
      <c r="I16" s="25"/>
      <c r="J16" s="34"/>
      <c r="K16" s="37"/>
    </row>
    <row r="17" spans="1:11" x14ac:dyDescent="0.3">
      <c r="A17" s="12">
        <v>16</v>
      </c>
      <c r="B17" s="25"/>
      <c r="C17" s="28"/>
      <c r="D17" s="31"/>
      <c r="E17" s="1">
        <v>230.23</v>
      </c>
      <c r="F17" s="5"/>
      <c r="G17" s="28"/>
      <c r="H17" s="1">
        <v>2.9000000000000001E-2</v>
      </c>
      <c r="I17" s="25"/>
      <c r="J17" s="34"/>
      <c r="K17" s="37"/>
    </row>
    <row r="18" spans="1:11" x14ac:dyDescent="0.3">
      <c r="A18" s="12">
        <v>17</v>
      </c>
      <c r="B18" s="25"/>
      <c r="C18" s="28"/>
      <c r="D18" s="31"/>
      <c r="E18" s="1">
        <v>240.07</v>
      </c>
      <c r="F18" s="5"/>
      <c r="G18" s="28"/>
      <c r="H18" s="1">
        <v>2.1000000000000001E-2</v>
      </c>
      <c r="I18" s="25"/>
      <c r="J18" s="34"/>
      <c r="K18" s="37"/>
    </row>
    <row r="19" spans="1:11" x14ac:dyDescent="0.3">
      <c r="A19" s="12">
        <v>18</v>
      </c>
      <c r="B19" s="25"/>
      <c r="C19" s="28"/>
      <c r="D19" s="31"/>
      <c r="E19" s="1">
        <v>250.8</v>
      </c>
      <c r="F19" s="5"/>
      <c r="G19" s="28"/>
      <c r="H19" s="1">
        <v>1.4999999999999999E-2</v>
      </c>
      <c r="I19" s="25"/>
      <c r="J19" s="34"/>
      <c r="K19" s="37"/>
    </row>
    <row r="20" spans="1:11" x14ac:dyDescent="0.3">
      <c r="A20" s="12">
        <v>19</v>
      </c>
      <c r="B20" s="25"/>
      <c r="C20" s="28"/>
      <c r="D20" s="31"/>
      <c r="E20" s="1">
        <v>280.51</v>
      </c>
      <c r="F20" s="5"/>
      <c r="G20" s="28"/>
      <c r="H20" s="1">
        <v>6.0000000000000001E-3</v>
      </c>
      <c r="I20" s="25"/>
      <c r="J20" s="34"/>
      <c r="K20" s="37"/>
    </row>
    <row r="21" spans="1:11" ht="15" thickBot="1" x14ac:dyDescent="0.35">
      <c r="A21" s="19"/>
      <c r="B21" s="25"/>
      <c r="C21" s="28"/>
      <c r="D21" s="31"/>
      <c r="E21" s="16">
        <v>303</v>
      </c>
      <c r="F21" s="5"/>
      <c r="G21" s="28"/>
      <c r="H21" s="16">
        <v>3.0000000000000001E-3</v>
      </c>
      <c r="I21" s="25"/>
      <c r="J21" s="34"/>
      <c r="K21" s="37"/>
    </row>
    <row r="22" spans="1:11" ht="15" thickBot="1" x14ac:dyDescent="0.35">
      <c r="A22" s="15">
        <v>20</v>
      </c>
      <c r="B22" s="26"/>
      <c r="C22" s="29"/>
      <c r="D22" s="32"/>
      <c r="E22" s="16">
        <v>333</v>
      </c>
      <c r="F22" s="17"/>
      <c r="G22" s="29"/>
      <c r="H22" s="16">
        <v>0</v>
      </c>
      <c r="I22" s="26"/>
      <c r="J22" s="35"/>
      <c r="K22" s="38"/>
    </row>
  </sheetData>
  <mergeCells count="7">
    <mergeCell ref="J2:J22"/>
    <mergeCell ref="K2:K22"/>
    <mergeCell ref="B2:B22"/>
    <mergeCell ref="C2:C22"/>
    <mergeCell ref="D2:D22"/>
    <mergeCell ref="G2:G22"/>
    <mergeCell ref="I2:I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progenor</dc:creator>
  <cp:lastModifiedBy>progenor</cp:lastModifiedBy>
  <dcterms:created xsi:type="dcterms:W3CDTF">2024-03-06T19:27:27Z</dcterms:created>
  <dcterms:modified xsi:type="dcterms:W3CDTF">2024-03-15T15:41:53Z</dcterms:modified>
</cp:coreProperties>
</file>