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Fizika\gyakorlat\attachments\"/>
    </mc:Choice>
  </mc:AlternateContent>
  <xr:revisionPtr revIDLastSave="0" documentId="13_ncr:1_{663F42BB-3485-4871-880B-4F172E8113BE}" xr6:coauthVersionLast="47" xr6:coauthVersionMax="47" xr10:uidLastSave="{00000000-0000-0000-0000-000000000000}"/>
  <bookViews>
    <workbookView xWindow="-108" yWindow="-108" windowWidth="23256" windowHeight="13896" activeTab="2" xr2:uid="{685B745A-2E25-4DC4-84EF-366E5992D0F8}"/>
  </bookViews>
  <sheets>
    <sheet name="ora1_1tab" sheetId="1" r:id="rId1"/>
    <sheet name="ora2_1tab" sheetId="3" r:id="rId2"/>
    <sheet name="ora2_2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  <c r="P4" i="2"/>
  <c r="P17" i="2"/>
  <c r="P16" i="2"/>
  <c r="P13" i="2"/>
  <c r="P12" i="2"/>
  <c r="P9" i="2"/>
  <c r="P8" i="2"/>
  <c r="J5" i="2"/>
  <c r="J7" i="2"/>
  <c r="J9" i="2"/>
  <c r="J11" i="2"/>
  <c r="J13" i="2"/>
  <c r="J17" i="2"/>
  <c r="J19" i="2"/>
  <c r="N16" i="2"/>
  <c r="M16" i="2"/>
  <c r="L16" i="2"/>
  <c r="N12" i="2"/>
  <c r="M12" i="2"/>
  <c r="L12" i="2"/>
  <c r="N8" i="2"/>
  <c r="M8" i="2"/>
  <c r="L8" i="2"/>
  <c r="N4" i="2"/>
  <c r="M4" i="2"/>
  <c r="L4" i="2"/>
  <c r="J18" i="2"/>
  <c r="J16" i="2"/>
  <c r="J14" i="2"/>
  <c r="J12" i="2"/>
  <c r="J6" i="2"/>
  <c r="J8" i="2"/>
  <c r="J10" i="2"/>
  <c r="J4" i="2"/>
  <c r="N8" i="3"/>
  <c r="L8" i="3"/>
  <c r="K8" i="3"/>
  <c r="N7" i="3"/>
  <c r="L7" i="3"/>
  <c r="K7" i="3"/>
  <c r="N6" i="3"/>
  <c r="L6" i="3"/>
  <c r="K6" i="3"/>
  <c r="N5" i="3"/>
  <c r="L5" i="3"/>
  <c r="K5" i="3"/>
  <c r="N6" i="1"/>
  <c r="N7" i="1"/>
  <c r="N8" i="1"/>
  <c r="N9" i="1"/>
  <c r="N5" i="1"/>
  <c r="L6" i="1"/>
  <c r="L7" i="1"/>
  <c r="L8" i="1"/>
  <c r="L9" i="1"/>
  <c r="K6" i="1"/>
  <c r="K7" i="1"/>
  <c r="K8" i="1"/>
  <c r="K9" i="1"/>
  <c r="L5" i="1"/>
  <c r="K5" i="1"/>
</calcChain>
</file>

<file path=xl/sharedStrings.xml><?xml version="1.0" encoding="utf-8"?>
<sst xmlns="http://schemas.openxmlformats.org/spreadsheetml/2006/main" count="128" uniqueCount="41">
  <si>
    <t>1. Táblázat  </t>
  </si>
  <si>
    <t>Nr. </t>
  </si>
  <si>
    <t>I </t>
  </si>
  <si>
    <t>1 </t>
  </si>
  <si>
    <t>2 </t>
  </si>
  <si>
    <t>[V] </t>
  </si>
  <si>
    <t>[mA] </t>
  </si>
  <si>
    <t>[mA]</t>
  </si>
  <si>
    <t>2. Táblázat  </t>
  </si>
  <si>
    <t>1. </t>
  </si>
  <si>
    <t>____ </t>
  </si>
  <si>
    <t>______ </t>
  </si>
  <si>
    <t>____</t>
  </si>
  <si>
    <t>I</t>
  </si>
  <si>
    <t>Csomopont</t>
  </si>
  <si>
    <t>Ii</t>
  </si>
  <si>
    <t>dIi</t>
  </si>
  <si>
    <t>R2</t>
  </si>
  <si>
    <t>R</t>
  </si>
  <si>
    <t>R1=R3</t>
  </si>
  <si>
    <t>Hurok</t>
  </si>
  <si>
    <t>egyenlo e I3</t>
  </si>
  <si>
    <t>E1 </t>
  </si>
  <si>
    <t>E2 </t>
  </si>
  <si>
    <t>1 ∆I </t>
  </si>
  <si>
    <t>2 ∆I</t>
  </si>
  <si>
    <t>3 ∆I</t>
  </si>
  <si>
    <t>2. </t>
  </si>
  <si>
    <t>3. </t>
  </si>
  <si>
    <t>4. </t>
  </si>
  <si>
    <t>I1</t>
  </si>
  <si>
    <t>I2</t>
  </si>
  <si>
    <t>I3</t>
  </si>
  <si>
    <t>sumI Csomo</t>
  </si>
  <si>
    <t>Recip</t>
  </si>
  <si>
    <t>11 I </t>
  </si>
  <si>
    <t>21 I</t>
  </si>
  <si>
    <t>31 I </t>
  </si>
  <si>
    <t>12 I </t>
  </si>
  <si>
    <t>22 I</t>
  </si>
  <si>
    <t>32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</si>
</sst>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.25"/>
      <color rgb="FF000000"/>
      <name val="Times New Roman"/>
      <family val="1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2" fillId="2" borderId="1" xfId="1" applyAlignment="1">
      <alignment horizontal="left" vertical="center" indent="7"/>
    </xf>
    <xf numFmtId="0" fontId="2" fillId="2" borderId="1" xfId="1"/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right" vertical="center" wrapText="1"/>
    </xf>
    <xf numFmtId="9" fontId="2" fillId="2" borderId="1" xfId="1" applyNumberFormat="1"/>
    <xf numFmtId="0" fontId="2" fillId="2" borderId="1" xfId="1" applyAlignment="1">
      <alignment horizontal="center"/>
    </xf>
    <xf numFmtId="0" fontId="2" fillId="2" borderId="1" xfId="1" applyAlignment="1">
      <alignment vertical="top" wrapText="1"/>
    </xf>
    <xf numFmtId="2" fontId="2" fillId="2" borderId="1" xfId="1" applyNumberFormat="1"/>
    <xf numFmtId="0" fontId="2" fillId="2" borderId="1" xfId="1" applyAlignment="1">
      <alignment horizontal="center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2" fillId="2" borderId="1" xfId="1" applyAlignment="1">
      <alignment vertical="center" wrapText="1"/>
    </xf>
    <xf numFmtId="0" fontId="2" fillId="3" borderId="1" xfId="1" applyFill="1" applyAlignment="1">
      <alignment vertical="top" wrapText="1"/>
    </xf>
    <xf numFmtId="0" fontId="2" fillId="3" borderId="1" xfId="1" applyFill="1"/>
    <xf numFmtId="0" fontId="2" fillId="4" borderId="1" xfId="1" applyFill="1" applyAlignment="1">
      <alignment vertical="top" wrapText="1"/>
    </xf>
    <xf numFmtId="0" fontId="2" fillId="5" borderId="1" xfId="1" applyFill="1" applyAlignment="1">
      <alignment vertical="top" wrapText="1"/>
    </xf>
    <xf numFmtId="0" fontId="2" fillId="5" borderId="1" xfId="1" applyFill="1"/>
    <xf numFmtId="0" fontId="2" fillId="6" borderId="1" xfId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8967-5374-4E72-9DAB-479AD237D774}">
  <dimension ref="A1:N20"/>
  <sheetViews>
    <sheetView workbookViewId="0">
      <selection sqref="A1:N13"/>
    </sheetView>
  </sheetViews>
  <sheetFormatPr defaultRowHeight="14.4" x14ac:dyDescent="0.3"/>
  <cols>
    <col min="14" max="14" width="11.5546875" customWidth="1"/>
  </cols>
  <sheetData>
    <row r="1" spans="1:14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s="16" t="s">
        <v>1</v>
      </c>
      <c r="B2" s="16" t="s">
        <v>22</v>
      </c>
      <c r="C2" s="16" t="s">
        <v>23</v>
      </c>
      <c r="D2" s="6" t="s">
        <v>2</v>
      </c>
      <c r="E2" s="16" t="s">
        <v>24</v>
      </c>
      <c r="F2" s="6" t="s">
        <v>2</v>
      </c>
      <c r="G2" s="16" t="s">
        <v>25</v>
      </c>
      <c r="H2" s="6" t="s">
        <v>13</v>
      </c>
      <c r="I2" s="16" t="s">
        <v>26</v>
      </c>
      <c r="J2" s="17"/>
      <c r="K2" s="15" t="s">
        <v>14</v>
      </c>
      <c r="L2" s="15"/>
      <c r="M2" s="5"/>
      <c r="N2" s="5" t="s">
        <v>20</v>
      </c>
    </row>
    <row r="3" spans="1:14" x14ac:dyDescent="0.3">
      <c r="A3" s="16"/>
      <c r="B3" s="16"/>
      <c r="C3" s="16"/>
      <c r="D3" s="7" t="s">
        <v>3</v>
      </c>
      <c r="E3" s="16"/>
      <c r="F3" s="7" t="s">
        <v>4</v>
      </c>
      <c r="G3" s="16"/>
      <c r="H3" s="7">
        <v>3</v>
      </c>
      <c r="I3" s="16"/>
      <c r="J3" s="17"/>
      <c r="K3" s="5" t="s">
        <v>15</v>
      </c>
      <c r="L3" s="8" t="s">
        <v>16</v>
      </c>
      <c r="M3" s="5"/>
      <c r="N3" s="5" t="s">
        <v>21</v>
      </c>
    </row>
    <row r="4" spans="1:14" x14ac:dyDescent="0.3">
      <c r="A4" s="16"/>
      <c r="B4" s="6" t="s">
        <v>5</v>
      </c>
      <c r="C4" s="6" t="s">
        <v>5</v>
      </c>
      <c r="D4" s="6" t="s">
        <v>6</v>
      </c>
      <c r="E4" s="6" t="s">
        <v>6</v>
      </c>
      <c r="F4" s="6" t="s">
        <v>6</v>
      </c>
      <c r="G4" s="6" t="s">
        <v>6</v>
      </c>
      <c r="H4" s="6"/>
      <c r="I4" s="6" t="s">
        <v>7</v>
      </c>
      <c r="J4" s="9"/>
      <c r="K4" s="6" t="s">
        <v>7</v>
      </c>
      <c r="L4" s="6" t="s">
        <v>7</v>
      </c>
      <c r="M4" s="5"/>
      <c r="N4" s="6" t="s">
        <v>7</v>
      </c>
    </row>
    <row r="5" spans="1:14" x14ac:dyDescent="0.3">
      <c r="A5" s="6">
        <v>1</v>
      </c>
      <c r="B5" s="10">
        <v>5</v>
      </c>
      <c r="C5" s="10">
        <v>5.01</v>
      </c>
      <c r="D5" s="10">
        <v>44.9</v>
      </c>
      <c r="E5" s="10">
        <v>1</v>
      </c>
      <c r="F5" s="10">
        <v>28.2</v>
      </c>
      <c r="G5" s="10">
        <v>0.6</v>
      </c>
      <c r="H5" s="10">
        <v>-71</v>
      </c>
      <c r="I5" s="10">
        <v>3</v>
      </c>
      <c r="J5" s="5"/>
      <c r="K5" s="5">
        <f>D5+F5+H5</f>
        <v>2.0999999999999943</v>
      </c>
      <c r="L5" s="5">
        <f>E5+G5+I5</f>
        <v>4.5999999999999996</v>
      </c>
      <c r="M5" s="5"/>
      <c r="N5" s="11">
        <f>(C5*$B$13+B5*$C$13)/($B$13*$C$13+($B$13+$C$13)*($A$13+$B$13))*1000</f>
        <v>71.488921101677377</v>
      </c>
    </row>
    <row r="6" spans="1:14" x14ac:dyDescent="0.3">
      <c r="A6" s="6">
        <v>2</v>
      </c>
      <c r="B6" s="5">
        <v>6</v>
      </c>
      <c r="C6" s="5">
        <v>6</v>
      </c>
      <c r="D6" s="5">
        <v>55.2</v>
      </c>
      <c r="E6" s="10">
        <v>1</v>
      </c>
      <c r="F6" s="5">
        <v>32.1</v>
      </c>
      <c r="G6" s="10">
        <v>0.6</v>
      </c>
      <c r="H6" s="10">
        <v>-85</v>
      </c>
      <c r="I6" s="10">
        <v>3</v>
      </c>
      <c r="J6" s="5"/>
      <c r="K6" s="5">
        <f t="shared" ref="K6:K9" si="0">D6+F6+H6</f>
        <v>2.3000000000000114</v>
      </c>
      <c r="L6" s="5">
        <f t="shared" ref="L6:L9" si="1">E6+G6+I6</f>
        <v>4.5999999999999996</v>
      </c>
      <c r="M6" s="5"/>
      <c r="N6" s="11">
        <f t="shared" ref="N6:N9" si="2">(C6*$B$13+B6*$C$13)/($B$13*$C$13+($B$13+$C$13)*($A$13+$B$13))*1000</f>
        <v>85.732035618140401</v>
      </c>
    </row>
    <row r="7" spans="1:14" x14ac:dyDescent="0.3">
      <c r="A7" s="6">
        <v>3</v>
      </c>
      <c r="B7" s="10">
        <v>10</v>
      </c>
      <c r="C7" s="10">
        <v>12</v>
      </c>
      <c r="D7" s="10">
        <v>70.2</v>
      </c>
      <c r="E7" s="10">
        <v>1</v>
      </c>
      <c r="F7" s="10">
        <v>87</v>
      </c>
      <c r="G7" s="10">
        <v>3</v>
      </c>
      <c r="H7" s="10">
        <v>-151</v>
      </c>
      <c r="I7" s="10">
        <v>3</v>
      </c>
      <c r="J7" s="5"/>
      <c r="K7" s="5">
        <f t="shared" si="0"/>
        <v>6.1999999999999886</v>
      </c>
      <c r="L7" s="5">
        <f t="shared" si="1"/>
        <v>7</v>
      </c>
      <c r="M7" s="5"/>
      <c r="N7" s="11">
        <f t="shared" si="2"/>
        <v>151.9983433423069</v>
      </c>
    </row>
    <row r="8" spans="1:14" x14ac:dyDescent="0.3">
      <c r="A8" s="6">
        <v>4</v>
      </c>
      <c r="B8" s="5">
        <v>7</v>
      </c>
      <c r="C8" s="5">
        <v>7</v>
      </c>
      <c r="D8" s="5">
        <v>67.099999999999994</v>
      </c>
      <c r="E8" s="10">
        <v>1</v>
      </c>
      <c r="F8" s="5">
        <v>37.299999999999997</v>
      </c>
      <c r="G8" s="10">
        <v>0.6</v>
      </c>
      <c r="H8" s="10">
        <v>-100</v>
      </c>
      <c r="I8" s="10">
        <v>3</v>
      </c>
      <c r="J8" s="5"/>
      <c r="K8" s="5">
        <f t="shared" si="0"/>
        <v>4.3999999999999915</v>
      </c>
      <c r="L8" s="5">
        <f t="shared" si="1"/>
        <v>4.5999999999999996</v>
      </c>
      <c r="M8" s="5"/>
      <c r="N8" s="11">
        <f t="shared" si="2"/>
        <v>100.0207082211638</v>
      </c>
    </row>
    <row r="9" spans="1:14" x14ac:dyDescent="0.3">
      <c r="A9" s="6">
        <v>5</v>
      </c>
      <c r="B9" s="5">
        <v>3</v>
      </c>
      <c r="C9" s="5">
        <v>7</v>
      </c>
      <c r="D9" s="5">
        <v>-54.6</v>
      </c>
      <c r="E9" s="10">
        <v>3</v>
      </c>
      <c r="F9" s="5">
        <v>114.8</v>
      </c>
      <c r="G9" s="10">
        <v>3</v>
      </c>
      <c r="H9" s="10">
        <v>-61</v>
      </c>
      <c r="I9" s="10">
        <v>2.5</v>
      </c>
      <c r="J9" s="5"/>
      <c r="K9" s="5">
        <f t="shared" si="0"/>
        <v>-0.80000000000000426</v>
      </c>
      <c r="L9" s="5">
        <f t="shared" si="1"/>
        <v>8.5</v>
      </c>
      <c r="M9" s="5"/>
      <c r="N9" s="11">
        <f t="shared" si="2"/>
        <v>61.089252433215989</v>
      </c>
    </row>
    <row r="10" spans="1:14" x14ac:dyDescent="0.3">
      <c r="A10" s="6"/>
      <c r="B10" s="5"/>
      <c r="C10" s="5"/>
      <c r="D10" s="5"/>
      <c r="E10" s="10"/>
      <c r="F10" s="5"/>
      <c r="G10" s="10"/>
      <c r="H10" s="10"/>
      <c r="I10" s="10"/>
      <c r="J10" s="5"/>
      <c r="K10" s="5"/>
      <c r="L10" s="5"/>
      <c r="M10" s="5"/>
      <c r="N10" s="5"/>
    </row>
    <row r="11" spans="1:14" x14ac:dyDescent="0.3">
      <c r="A11" s="6"/>
      <c r="B11" s="5"/>
      <c r="C11" s="5"/>
      <c r="D11" s="5"/>
      <c r="E11" s="10"/>
      <c r="F11" s="5"/>
      <c r="G11" s="10"/>
      <c r="H11" s="10"/>
      <c r="I11" s="10"/>
      <c r="J11" s="5"/>
      <c r="K11" s="5"/>
      <c r="L11" s="5"/>
      <c r="M11" s="5"/>
      <c r="N11" s="5"/>
    </row>
    <row r="12" spans="1:14" x14ac:dyDescent="0.3">
      <c r="A12" s="6" t="s">
        <v>18</v>
      </c>
      <c r="B12" s="5" t="s">
        <v>19</v>
      </c>
      <c r="C12" s="10" t="s">
        <v>17</v>
      </c>
      <c r="D12" s="10"/>
      <c r="E12" s="10"/>
      <c r="F12" s="5"/>
      <c r="G12" s="10"/>
      <c r="H12" s="10"/>
      <c r="I12" s="10"/>
      <c r="J12" s="5"/>
      <c r="K12" s="5"/>
      <c r="L12" s="5"/>
      <c r="M12" s="5"/>
      <c r="N12" s="5"/>
    </row>
    <row r="13" spans="1:14" x14ac:dyDescent="0.3">
      <c r="A13" s="6">
        <v>33</v>
      </c>
      <c r="B13" s="5">
        <v>22</v>
      </c>
      <c r="C13" s="5">
        <v>47</v>
      </c>
      <c r="D13" s="5"/>
      <c r="E13" s="10"/>
      <c r="F13" s="5"/>
      <c r="G13" s="10"/>
      <c r="H13" s="10"/>
      <c r="I13" s="10"/>
      <c r="J13" s="5"/>
      <c r="K13" s="5"/>
      <c r="L13" s="5"/>
      <c r="M13" s="5"/>
      <c r="N13" s="5"/>
    </row>
    <row r="14" spans="1:14" ht="15" x14ac:dyDescent="0.3">
      <c r="A14" s="2"/>
      <c r="B14" s="1"/>
      <c r="E14" s="3"/>
      <c r="F14" s="1"/>
      <c r="G14" s="3"/>
      <c r="H14" s="3"/>
      <c r="I14" s="3"/>
    </row>
    <row r="15" spans="1:14" ht="15" x14ac:dyDescent="0.3">
      <c r="A15" s="2"/>
      <c r="B15" s="1"/>
      <c r="E15" s="3"/>
      <c r="F15" s="1"/>
      <c r="G15" s="3"/>
      <c r="H15" s="3"/>
      <c r="I15" s="3"/>
    </row>
    <row r="16" spans="1:14" ht="15" x14ac:dyDescent="0.3">
      <c r="A16" s="2"/>
      <c r="B16" s="1"/>
      <c r="E16" s="3"/>
      <c r="F16" s="1"/>
      <c r="G16" s="3"/>
      <c r="H16" s="3"/>
      <c r="I16" s="3"/>
    </row>
    <row r="17" spans="1:9" ht="15" x14ac:dyDescent="0.3">
      <c r="A17" s="2"/>
      <c r="B17" s="1"/>
      <c r="E17" s="3"/>
      <c r="F17" s="1"/>
      <c r="G17" s="3"/>
      <c r="H17" s="3"/>
      <c r="I17" s="3"/>
    </row>
    <row r="18" spans="1:9" ht="15" x14ac:dyDescent="0.3">
      <c r="A18" s="2"/>
      <c r="B18" s="1"/>
      <c r="E18" s="3"/>
      <c r="F18" s="1"/>
      <c r="G18" s="3"/>
      <c r="H18" s="3"/>
      <c r="I18" s="3"/>
    </row>
    <row r="19" spans="1:9" ht="15" x14ac:dyDescent="0.3">
      <c r="A19" s="2"/>
      <c r="B19" s="1"/>
      <c r="E19" s="3"/>
      <c r="F19" s="1"/>
      <c r="G19" s="3"/>
      <c r="H19" s="3"/>
      <c r="I19" s="3"/>
    </row>
    <row r="20" spans="1:9" ht="15" x14ac:dyDescent="0.3">
      <c r="A20" s="2"/>
      <c r="B20" s="1"/>
    </row>
  </sheetData>
  <mergeCells count="8">
    <mergeCell ref="K2:L2"/>
    <mergeCell ref="I2:I3"/>
    <mergeCell ref="J2:J3"/>
    <mergeCell ref="A2:A4"/>
    <mergeCell ref="B2:B3"/>
    <mergeCell ref="C2:C3"/>
    <mergeCell ref="E2:E3"/>
    <mergeCell ref="G2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F963-40DA-4198-BCB1-1F98E4337C55}">
  <dimension ref="A1:N13"/>
  <sheetViews>
    <sheetView workbookViewId="0">
      <selection sqref="A1:N13"/>
    </sheetView>
  </sheetViews>
  <sheetFormatPr defaultRowHeight="14.4" x14ac:dyDescent="0.3"/>
  <sheetData>
    <row r="1" spans="1:14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s="16" t="s">
        <v>1</v>
      </c>
      <c r="B2" s="16" t="s">
        <v>22</v>
      </c>
      <c r="C2" s="16" t="s">
        <v>23</v>
      </c>
      <c r="D2" s="13" t="s">
        <v>2</v>
      </c>
      <c r="E2" s="16" t="s">
        <v>24</v>
      </c>
      <c r="F2" s="13" t="s">
        <v>2</v>
      </c>
      <c r="G2" s="16" t="s">
        <v>25</v>
      </c>
      <c r="H2" s="13" t="s">
        <v>13</v>
      </c>
      <c r="I2" s="16" t="s">
        <v>26</v>
      </c>
      <c r="J2" s="17"/>
      <c r="K2" s="15" t="s">
        <v>14</v>
      </c>
      <c r="L2" s="15"/>
      <c r="M2" s="5"/>
      <c r="N2" s="5" t="s">
        <v>20</v>
      </c>
    </row>
    <row r="3" spans="1:14" x14ac:dyDescent="0.3">
      <c r="A3" s="16"/>
      <c r="B3" s="16"/>
      <c r="C3" s="16"/>
      <c r="D3" s="7" t="s">
        <v>3</v>
      </c>
      <c r="E3" s="16"/>
      <c r="F3" s="7" t="s">
        <v>4</v>
      </c>
      <c r="G3" s="16"/>
      <c r="H3" s="7">
        <v>3</v>
      </c>
      <c r="I3" s="16"/>
      <c r="J3" s="17"/>
      <c r="K3" s="5" t="s">
        <v>15</v>
      </c>
      <c r="L3" s="8" t="s">
        <v>16</v>
      </c>
      <c r="M3" s="5"/>
      <c r="N3" s="5" t="s">
        <v>21</v>
      </c>
    </row>
    <row r="4" spans="1:14" x14ac:dyDescent="0.3">
      <c r="A4" s="16"/>
      <c r="B4" s="13" t="s">
        <v>5</v>
      </c>
      <c r="C4" s="13" t="s">
        <v>5</v>
      </c>
      <c r="D4" s="13" t="s">
        <v>6</v>
      </c>
      <c r="E4" s="13" t="s">
        <v>6</v>
      </c>
      <c r="F4" s="13" t="s">
        <v>6</v>
      </c>
      <c r="G4" s="13" t="s">
        <v>6</v>
      </c>
      <c r="H4" s="13"/>
      <c r="I4" s="13" t="s">
        <v>7</v>
      </c>
      <c r="J4" s="12"/>
      <c r="K4" s="13" t="s">
        <v>7</v>
      </c>
      <c r="L4" s="13" t="s">
        <v>7</v>
      </c>
      <c r="M4" s="5"/>
      <c r="N4" s="13" t="s">
        <v>7</v>
      </c>
    </row>
    <row r="5" spans="1:14" x14ac:dyDescent="0.3">
      <c r="A5" s="13">
        <v>1</v>
      </c>
      <c r="B5" s="10">
        <v>5</v>
      </c>
      <c r="C5" s="10">
        <v>5.01</v>
      </c>
      <c r="D5" s="19">
        <v>45.5</v>
      </c>
      <c r="E5" s="10">
        <v>1</v>
      </c>
      <c r="F5" s="22">
        <v>23</v>
      </c>
      <c r="G5" s="10">
        <v>0.6</v>
      </c>
      <c r="H5" s="21">
        <v>-69</v>
      </c>
      <c r="I5" s="10">
        <v>1</v>
      </c>
      <c r="J5" s="5"/>
      <c r="K5" s="5">
        <f>D5+F5+H5</f>
        <v>-0.5</v>
      </c>
      <c r="L5" s="5">
        <f>E5+G5+I5</f>
        <v>2.6</v>
      </c>
      <c r="M5" s="5"/>
      <c r="N5" s="11">
        <f>(C5*$B$13+B5*$C$13)/($B$13*$C$13+($B$13+$C$13)*($A$13+$B$13))*1000</f>
        <v>71.488921101677377</v>
      </c>
    </row>
    <row r="6" spans="1:14" x14ac:dyDescent="0.3">
      <c r="A6" s="13">
        <v>2</v>
      </c>
      <c r="B6" s="5">
        <v>7.06</v>
      </c>
      <c r="C6" s="5">
        <v>7</v>
      </c>
      <c r="D6" s="20">
        <v>65</v>
      </c>
      <c r="E6" s="10">
        <v>1</v>
      </c>
      <c r="F6" s="23">
        <v>31</v>
      </c>
      <c r="G6" s="10">
        <v>0.6</v>
      </c>
      <c r="H6" s="21">
        <v>-97</v>
      </c>
      <c r="I6" s="10">
        <v>1</v>
      </c>
      <c r="J6" s="5"/>
      <c r="K6" s="5">
        <f t="shared" ref="K6:L8" si="0">D6+F6+H6</f>
        <v>-1</v>
      </c>
      <c r="L6" s="5">
        <f t="shared" si="0"/>
        <v>2.6</v>
      </c>
      <c r="M6" s="5"/>
      <c r="N6" s="11">
        <f t="shared" ref="N6:N8" si="1">(C6*$B$13+B6*$C$13)/($B$13*$C$13+($B$13+$C$13)*($A$13+$B$13))*1000</f>
        <v>100.60468005798302</v>
      </c>
    </row>
    <row r="7" spans="1:14" x14ac:dyDescent="0.3">
      <c r="A7" s="13">
        <v>3</v>
      </c>
      <c r="B7" s="10">
        <v>9</v>
      </c>
      <c r="C7" s="10">
        <v>9</v>
      </c>
      <c r="D7" s="19">
        <v>82</v>
      </c>
      <c r="E7" s="10">
        <v>1</v>
      </c>
      <c r="F7" s="22">
        <v>40.799999999999997</v>
      </c>
      <c r="G7" s="10">
        <v>3</v>
      </c>
      <c r="H7" s="21">
        <v>-125</v>
      </c>
      <c r="I7" s="10">
        <v>3</v>
      </c>
      <c r="J7" s="5"/>
      <c r="K7" s="5">
        <f t="shared" si="0"/>
        <v>-2.2000000000000028</v>
      </c>
      <c r="L7" s="5">
        <f t="shared" si="0"/>
        <v>7</v>
      </c>
      <c r="M7" s="5"/>
      <c r="N7" s="11">
        <f t="shared" si="1"/>
        <v>128.5980534272106</v>
      </c>
    </row>
    <row r="8" spans="1:14" x14ac:dyDescent="0.3">
      <c r="A8" s="13">
        <v>4</v>
      </c>
      <c r="B8" s="5">
        <v>10.07</v>
      </c>
      <c r="C8" s="5">
        <v>10</v>
      </c>
      <c r="D8" s="20">
        <v>94</v>
      </c>
      <c r="E8" s="10">
        <v>1</v>
      </c>
      <c r="F8" s="23">
        <v>44.9</v>
      </c>
      <c r="G8" s="10">
        <v>0.6</v>
      </c>
      <c r="H8" s="21">
        <v>-137</v>
      </c>
      <c r="I8" s="10">
        <v>3</v>
      </c>
      <c r="J8" s="5"/>
      <c r="K8" s="5">
        <f t="shared" si="0"/>
        <v>1.9000000000000057</v>
      </c>
      <c r="L8" s="5">
        <f t="shared" si="0"/>
        <v>4.5999999999999996</v>
      </c>
      <c r="M8" s="5"/>
      <c r="N8" s="11">
        <f t="shared" si="1"/>
        <v>143.5680265065231</v>
      </c>
    </row>
    <row r="9" spans="1:14" x14ac:dyDescent="0.3">
      <c r="A9" s="13"/>
      <c r="B9" s="5"/>
      <c r="C9" s="5"/>
      <c r="D9" s="5"/>
      <c r="E9" s="10"/>
      <c r="F9" s="5"/>
      <c r="G9" s="10"/>
      <c r="H9" s="10"/>
      <c r="I9" s="10"/>
      <c r="J9" s="5"/>
      <c r="K9" s="5"/>
      <c r="L9" s="5"/>
      <c r="M9" s="5"/>
      <c r="N9" s="11"/>
    </row>
    <row r="10" spans="1:14" x14ac:dyDescent="0.3">
      <c r="A10" s="13"/>
      <c r="B10" s="5"/>
      <c r="C10" s="5"/>
      <c r="D10" s="5"/>
      <c r="E10" s="10"/>
      <c r="F10" s="5"/>
      <c r="G10" s="10"/>
      <c r="H10" s="10"/>
      <c r="I10" s="10"/>
      <c r="J10" s="5"/>
      <c r="K10" s="5"/>
      <c r="L10" s="5"/>
      <c r="M10" s="5"/>
      <c r="N10" s="5"/>
    </row>
    <row r="11" spans="1:14" x14ac:dyDescent="0.3">
      <c r="A11" s="13"/>
      <c r="B11" s="5"/>
      <c r="C11" s="5"/>
      <c r="D11" s="5"/>
      <c r="E11" s="10"/>
      <c r="F11" s="5"/>
      <c r="G11" s="10"/>
      <c r="H11" s="10"/>
      <c r="I11" s="10"/>
      <c r="J11" s="5"/>
      <c r="K11" s="5"/>
      <c r="L11" s="5"/>
      <c r="M11" s="5"/>
      <c r="N11" s="5"/>
    </row>
    <row r="12" spans="1:14" x14ac:dyDescent="0.3">
      <c r="A12" s="13" t="s">
        <v>18</v>
      </c>
      <c r="B12" s="5" t="s">
        <v>19</v>
      </c>
      <c r="C12" s="10" t="s">
        <v>17</v>
      </c>
      <c r="D12" s="10"/>
      <c r="E12" s="10"/>
      <c r="F12" s="5"/>
      <c r="G12" s="10"/>
      <c r="H12" s="10"/>
      <c r="I12" s="10"/>
      <c r="J12" s="5"/>
      <c r="K12" s="5"/>
      <c r="L12" s="5"/>
      <c r="M12" s="5"/>
      <c r="N12" s="5"/>
    </row>
    <row r="13" spans="1:14" x14ac:dyDescent="0.3">
      <c r="A13" s="13">
        <v>33</v>
      </c>
      <c r="B13" s="5">
        <v>22</v>
      </c>
      <c r="C13" s="5">
        <v>47</v>
      </c>
      <c r="D13" s="5"/>
      <c r="E13" s="10"/>
      <c r="F13" s="5"/>
      <c r="G13" s="10"/>
      <c r="H13" s="10"/>
      <c r="I13" s="10"/>
      <c r="J13" s="5"/>
      <c r="K13" s="5"/>
      <c r="L13" s="5"/>
      <c r="M13" s="5"/>
      <c r="N13" s="5"/>
    </row>
  </sheetData>
  <mergeCells count="8">
    <mergeCell ref="J2:J3"/>
    <mergeCell ref="K2:L2"/>
    <mergeCell ref="A2:A4"/>
    <mergeCell ref="B2:B3"/>
    <mergeCell ref="C2:C3"/>
    <mergeCell ref="E2:E3"/>
    <mergeCell ref="G2:G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7933-90BE-4D47-A7E1-18B82DDD93AC}">
  <dimension ref="A1:P19"/>
  <sheetViews>
    <sheetView tabSelected="1" workbookViewId="0">
      <selection activeCell="R6" sqref="R6"/>
    </sheetView>
  </sheetViews>
  <sheetFormatPr defaultRowHeight="14.4" x14ac:dyDescent="0.3"/>
  <cols>
    <col min="10" max="10" width="12.33203125" customWidth="1"/>
  </cols>
  <sheetData>
    <row r="1" spans="1:16" x14ac:dyDescent="0.3">
      <c r="A1" s="4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16" t="s">
        <v>1</v>
      </c>
      <c r="B2" s="14" t="s">
        <v>22</v>
      </c>
      <c r="C2" s="14" t="s">
        <v>23</v>
      </c>
      <c r="D2" s="14" t="s">
        <v>35</v>
      </c>
      <c r="E2" s="14" t="s">
        <v>36</v>
      </c>
      <c r="F2" s="14" t="s">
        <v>37</v>
      </c>
      <c r="G2" s="14" t="s">
        <v>38</v>
      </c>
      <c r="H2" s="14" t="s">
        <v>39</v>
      </c>
      <c r="I2" s="14" t="s">
        <v>40</v>
      </c>
      <c r="J2" s="14" t="s">
        <v>33</v>
      </c>
      <c r="K2" s="5"/>
      <c r="L2" s="5"/>
      <c r="M2" s="5"/>
      <c r="N2" s="5"/>
      <c r="O2" s="5"/>
      <c r="P2" s="5" t="s">
        <v>34</v>
      </c>
    </row>
    <row r="3" spans="1:16" x14ac:dyDescent="0.3">
      <c r="A3" s="16"/>
      <c r="B3" s="14" t="s">
        <v>5</v>
      </c>
      <c r="C3" s="14" t="s">
        <v>5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5"/>
      <c r="K3" s="5"/>
      <c r="L3" s="14" t="s">
        <v>30</v>
      </c>
      <c r="M3" s="14" t="s">
        <v>31</v>
      </c>
      <c r="N3" s="14" t="s">
        <v>32</v>
      </c>
      <c r="O3" s="5"/>
      <c r="P3" s="5"/>
    </row>
    <row r="4" spans="1:16" x14ac:dyDescent="0.3">
      <c r="A4" s="16" t="s">
        <v>9</v>
      </c>
      <c r="B4" s="16">
        <v>5</v>
      </c>
      <c r="C4" s="16" t="s">
        <v>10</v>
      </c>
      <c r="D4" s="18">
        <v>100</v>
      </c>
      <c r="E4" s="10">
        <v>-54</v>
      </c>
      <c r="F4" s="10">
        <v>-47</v>
      </c>
      <c r="G4" s="16" t="s">
        <v>11</v>
      </c>
      <c r="H4" s="16" t="s">
        <v>11</v>
      </c>
      <c r="I4" s="16" t="s">
        <v>11</v>
      </c>
      <c r="J4" s="5">
        <f>D4+E4+F4</f>
        <v>-1</v>
      </c>
      <c r="K4" s="5"/>
      <c r="L4" s="20">
        <f>D4+G6</f>
        <v>45</v>
      </c>
      <c r="M4" s="23">
        <f>E4+H6</f>
        <v>26</v>
      </c>
      <c r="N4" s="24">
        <f>F4+I6</f>
        <v>-69</v>
      </c>
      <c r="O4" s="5"/>
      <c r="P4" s="5">
        <f>E4-G6</f>
        <v>1</v>
      </c>
    </row>
    <row r="5" spans="1:16" x14ac:dyDescent="0.3">
      <c r="A5" s="16"/>
      <c r="B5" s="16"/>
      <c r="C5" s="16"/>
      <c r="D5" s="18">
        <v>1</v>
      </c>
      <c r="E5" s="18">
        <v>0.6</v>
      </c>
      <c r="F5" s="18">
        <v>1</v>
      </c>
      <c r="G5" s="16"/>
      <c r="H5" s="16"/>
      <c r="I5" s="16"/>
      <c r="J5" s="5">
        <f>SUM(D5:F5)</f>
        <v>2.6</v>
      </c>
      <c r="K5" s="5"/>
      <c r="L5" s="5"/>
      <c r="M5" s="5"/>
      <c r="N5" s="5"/>
      <c r="O5" s="5"/>
      <c r="P5" s="5">
        <f>G7+E5</f>
        <v>1.6</v>
      </c>
    </row>
    <row r="6" spans="1:16" x14ac:dyDescent="0.3">
      <c r="A6" s="16"/>
      <c r="B6" s="16" t="s">
        <v>12</v>
      </c>
      <c r="C6" s="16">
        <v>5</v>
      </c>
      <c r="D6" s="16" t="s">
        <v>11</v>
      </c>
      <c r="E6" s="16" t="s">
        <v>11</v>
      </c>
      <c r="F6" s="16" t="s">
        <v>11</v>
      </c>
      <c r="G6" s="18">
        <v>-55</v>
      </c>
      <c r="H6" s="10">
        <v>80</v>
      </c>
      <c r="I6" s="10">
        <v>-22</v>
      </c>
      <c r="J6" s="5">
        <f>G6+H6+I6</f>
        <v>3</v>
      </c>
      <c r="K6" s="5"/>
      <c r="L6" s="5"/>
      <c r="M6" s="5"/>
      <c r="N6" s="5"/>
      <c r="O6" s="5"/>
      <c r="P6" s="5"/>
    </row>
    <row r="7" spans="1:16" x14ac:dyDescent="0.3">
      <c r="A7" s="16"/>
      <c r="B7" s="16"/>
      <c r="C7" s="16"/>
      <c r="D7" s="16"/>
      <c r="E7" s="16"/>
      <c r="F7" s="16"/>
      <c r="G7" s="18">
        <v>1</v>
      </c>
      <c r="H7" s="18">
        <v>0.3</v>
      </c>
      <c r="I7" s="18">
        <v>0.3</v>
      </c>
      <c r="J7" s="5">
        <f>SUM(G7:I7)</f>
        <v>1.6</v>
      </c>
      <c r="K7" s="5"/>
      <c r="L7" s="14" t="s">
        <v>30</v>
      </c>
      <c r="M7" s="14" t="s">
        <v>31</v>
      </c>
      <c r="N7" s="14" t="s">
        <v>32</v>
      </c>
      <c r="O7" s="5"/>
      <c r="P7" s="5"/>
    </row>
    <row r="8" spans="1:16" x14ac:dyDescent="0.3">
      <c r="A8" s="16" t="s">
        <v>27</v>
      </c>
      <c r="B8" s="16">
        <v>7</v>
      </c>
      <c r="C8" s="16" t="s">
        <v>10</v>
      </c>
      <c r="D8" s="18">
        <v>142.5</v>
      </c>
      <c r="E8" s="10">
        <v>-80</v>
      </c>
      <c r="F8" s="10">
        <v>-67</v>
      </c>
      <c r="G8" s="16" t="s">
        <v>11</v>
      </c>
      <c r="H8" s="16" t="s">
        <v>11</v>
      </c>
      <c r="I8" s="16" t="s">
        <v>11</v>
      </c>
      <c r="J8" s="5">
        <f>D8+E8+F8</f>
        <v>-4.5</v>
      </c>
      <c r="K8" s="5"/>
      <c r="L8" s="20">
        <f>D8+G10</f>
        <v>67.5</v>
      </c>
      <c r="M8" s="23">
        <f>E8+H10</f>
        <v>30</v>
      </c>
      <c r="N8" s="24">
        <f>F8+I10</f>
        <v>-100</v>
      </c>
      <c r="O8" s="5"/>
      <c r="P8" s="5">
        <f>E8-G10</f>
        <v>-5</v>
      </c>
    </row>
    <row r="9" spans="1:16" x14ac:dyDescent="0.3">
      <c r="A9" s="16"/>
      <c r="B9" s="16"/>
      <c r="C9" s="16"/>
      <c r="D9" s="18">
        <v>3</v>
      </c>
      <c r="E9" s="18">
        <v>0.3</v>
      </c>
      <c r="F9" s="18">
        <v>1</v>
      </c>
      <c r="G9" s="16"/>
      <c r="H9" s="16"/>
      <c r="I9" s="16"/>
      <c r="J9" s="5">
        <f>SUM(D9:F9)</f>
        <v>4.3</v>
      </c>
      <c r="K9" s="5"/>
      <c r="L9" s="5"/>
      <c r="M9" s="5"/>
      <c r="N9" s="5"/>
      <c r="O9" s="5"/>
      <c r="P9" s="5">
        <f>G11+E9</f>
        <v>1.3</v>
      </c>
    </row>
    <row r="10" spans="1:16" x14ac:dyDescent="0.3">
      <c r="A10" s="16"/>
      <c r="B10" s="16" t="s">
        <v>12</v>
      </c>
      <c r="C10" s="16">
        <v>7</v>
      </c>
      <c r="D10" s="16" t="s">
        <v>11</v>
      </c>
      <c r="E10" s="16" t="s">
        <v>11</v>
      </c>
      <c r="F10" s="16" t="s">
        <v>11</v>
      </c>
      <c r="G10" s="18">
        <v>-75</v>
      </c>
      <c r="H10" s="10">
        <v>110</v>
      </c>
      <c r="I10" s="10">
        <v>-33</v>
      </c>
      <c r="J10" s="5">
        <f>G10+H10+I10</f>
        <v>2</v>
      </c>
      <c r="K10" s="5"/>
      <c r="L10" s="5"/>
      <c r="M10" s="5"/>
      <c r="N10" s="5"/>
      <c r="O10" s="5"/>
      <c r="P10" s="5"/>
    </row>
    <row r="11" spans="1:16" x14ac:dyDescent="0.3">
      <c r="A11" s="16"/>
      <c r="B11" s="16"/>
      <c r="C11" s="16"/>
      <c r="D11" s="16"/>
      <c r="E11" s="16"/>
      <c r="F11" s="16"/>
      <c r="G11" s="18">
        <v>1</v>
      </c>
      <c r="H11" s="18">
        <v>0.6</v>
      </c>
      <c r="I11" s="18">
        <v>0.6</v>
      </c>
      <c r="J11" s="5">
        <f>SUM(G11:I11)</f>
        <v>2.2000000000000002</v>
      </c>
      <c r="K11" s="5"/>
      <c r="L11" s="14" t="s">
        <v>30</v>
      </c>
      <c r="M11" s="14" t="s">
        <v>31</v>
      </c>
      <c r="N11" s="14" t="s">
        <v>32</v>
      </c>
      <c r="O11" s="5"/>
      <c r="P11" s="5"/>
    </row>
    <row r="12" spans="1:16" x14ac:dyDescent="0.3">
      <c r="A12" s="16" t="s">
        <v>28</v>
      </c>
      <c r="B12" s="16">
        <v>9</v>
      </c>
      <c r="C12" s="16" t="s">
        <v>10</v>
      </c>
      <c r="D12" s="18">
        <v>185</v>
      </c>
      <c r="E12" s="10">
        <v>-100</v>
      </c>
      <c r="F12" s="10">
        <v>-85</v>
      </c>
      <c r="G12" s="16" t="s">
        <v>11</v>
      </c>
      <c r="H12" s="16" t="s">
        <v>11</v>
      </c>
      <c r="I12" s="16" t="s">
        <v>11</v>
      </c>
      <c r="J12" s="5">
        <f>D12+E12+F12</f>
        <v>0</v>
      </c>
      <c r="K12" s="5"/>
      <c r="L12" s="20">
        <f>D12+G14</f>
        <v>86</v>
      </c>
      <c r="M12" s="23">
        <f>E12+H14</f>
        <v>42</v>
      </c>
      <c r="N12" s="24">
        <f>F12+I14</f>
        <v>-126.5</v>
      </c>
      <c r="O12" s="5"/>
      <c r="P12" s="5">
        <f>E12-G14</f>
        <v>-1</v>
      </c>
    </row>
    <row r="13" spans="1:16" x14ac:dyDescent="0.3">
      <c r="A13" s="16"/>
      <c r="B13" s="16"/>
      <c r="C13" s="16"/>
      <c r="D13" s="18">
        <v>3</v>
      </c>
      <c r="E13" s="18">
        <v>0.3</v>
      </c>
      <c r="F13" s="18">
        <v>1</v>
      </c>
      <c r="G13" s="16"/>
      <c r="H13" s="16"/>
      <c r="I13" s="16"/>
      <c r="J13" s="5">
        <f>SUM(D13:F13)</f>
        <v>4.3</v>
      </c>
      <c r="K13" s="5"/>
      <c r="L13" s="5"/>
      <c r="M13" s="5"/>
      <c r="N13" s="5"/>
      <c r="O13" s="5"/>
      <c r="P13" s="5">
        <f>G15+E13</f>
        <v>1.3</v>
      </c>
    </row>
    <row r="14" spans="1:16" x14ac:dyDescent="0.3">
      <c r="A14" s="16"/>
      <c r="B14" s="16" t="s">
        <v>12</v>
      </c>
      <c r="C14" s="16">
        <v>9</v>
      </c>
      <c r="D14" s="16" t="s">
        <v>11</v>
      </c>
      <c r="E14" s="16" t="s">
        <v>11</v>
      </c>
      <c r="F14" s="16" t="s">
        <v>11</v>
      </c>
      <c r="G14" s="18">
        <v>-99</v>
      </c>
      <c r="H14" s="10">
        <v>142</v>
      </c>
      <c r="I14" s="10">
        <v>-41.5</v>
      </c>
      <c r="J14" s="5">
        <f>G14+H14+I14</f>
        <v>1.5</v>
      </c>
      <c r="K14" s="5"/>
      <c r="L14" s="5"/>
      <c r="M14" s="5"/>
      <c r="N14" s="5"/>
      <c r="O14" s="5"/>
      <c r="P14" s="5"/>
    </row>
    <row r="15" spans="1:16" x14ac:dyDescent="0.3">
      <c r="A15" s="16"/>
      <c r="B15" s="16"/>
      <c r="C15" s="16"/>
      <c r="D15" s="16"/>
      <c r="E15" s="16"/>
      <c r="F15" s="16"/>
      <c r="G15" s="18">
        <v>1</v>
      </c>
      <c r="H15" s="18">
        <v>0.3</v>
      </c>
      <c r="I15" s="18">
        <v>1</v>
      </c>
      <c r="J15" s="5"/>
      <c r="K15" s="5"/>
      <c r="L15" s="14" t="s">
        <v>30</v>
      </c>
      <c r="M15" s="14" t="s">
        <v>31</v>
      </c>
      <c r="N15" s="14" t="s">
        <v>32</v>
      </c>
      <c r="O15" s="5"/>
      <c r="P15" s="5"/>
    </row>
    <row r="16" spans="1:16" x14ac:dyDescent="0.3">
      <c r="A16" s="16" t="s">
        <v>29</v>
      </c>
      <c r="B16" s="16">
        <v>10</v>
      </c>
      <c r="C16" s="16" t="s">
        <v>10</v>
      </c>
      <c r="D16" s="18">
        <v>210</v>
      </c>
      <c r="E16" s="10">
        <v>-110</v>
      </c>
      <c r="F16" s="10">
        <v>-95.5</v>
      </c>
      <c r="G16" s="16" t="s">
        <v>11</v>
      </c>
      <c r="H16" s="16" t="s">
        <v>11</v>
      </c>
      <c r="I16" s="16" t="s">
        <v>11</v>
      </c>
      <c r="J16" s="5">
        <f>D16+E16+F16</f>
        <v>4.5</v>
      </c>
      <c r="K16" s="5"/>
      <c r="L16" s="20">
        <f>D16+G18</f>
        <v>100</v>
      </c>
      <c r="M16" s="23">
        <f>E16+H18</f>
        <v>50</v>
      </c>
      <c r="N16" s="24">
        <f>F16+I18</f>
        <v>-141.5</v>
      </c>
      <c r="O16" s="5"/>
      <c r="P16" s="5">
        <f>E16-G18</f>
        <v>0</v>
      </c>
    </row>
    <row r="17" spans="1:16" x14ac:dyDescent="0.3">
      <c r="A17" s="16"/>
      <c r="B17" s="16"/>
      <c r="C17" s="16"/>
      <c r="D17" s="18">
        <v>3</v>
      </c>
      <c r="E17" s="18">
        <v>0.3</v>
      </c>
      <c r="F17" s="18">
        <v>1</v>
      </c>
      <c r="G17" s="16"/>
      <c r="H17" s="16"/>
      <c r="I17" s="16"/>
      <c r="J17" s="5">
        <f>SUM(D17:F17)</f>
        <v>4.3</v>
      </c>
      <c r="K17" s="5"/>
      <c r="L17" s="5"/>
      <c r="M17" s="5"/>
      <c r="N17" s="5"/>
      <c r="O17" s="5"/>
      <c r="P17" s="5">
        <f>G19+E17</f>
        <v>3.3</v>
      </c>
    </row>
    <row r="18" spans="1:16" x14ac:dyDescent="0.3">
      <c r="A18" s="16"/>
      <c r="B18" s="16" t="s">
        <v>12</v>
      </c>
      <c r="C18" s="16">
        <v>10</v>
      </c>
      <c r="D18" s="16" t="s">
        <v>11</v>
      </c>
      <c r="E18" s="16" t="s">
        <v>11</v>
      </c>
      <c r="F18" s="16" t="s">
        <v>11</v>
      </c>
      <c r="G18" s="18">
        <v>-110</v>
      </c>
      <c r="H18" s="10">
        <v>160</v>
      </c>
      <c r="I18" s="10">
        <v>-46</v>
      </c>
      <c r="J18" s="5">
        <f>G18+H18+I18</f>
        <v>4</v>
      </c>
      <c r="K18" s="5"/>
      <c r="L18" s="5"/>
      <c r="M18" s="5"/>
      <c r="N18" s="5"/>
      <c r="O18" s="5"/>
      <c r="P18" s="5"/>
    </row>
    <row r="19" spans="1:16" x14ac:dyDescent="0.3">
      <c r="A19" s="16"/>
      <c r="B19" s="16"/>
      <c r="C19" s="16"/>
      <c r="D19" s="16"/>
      <c r="E19" s="16"/>
      <c r="F19" s="16"/>
      <c r="G19" s="18">
        <v>3</v>
      </c>
      <c r="H19" s="18">
        <v>0.3</v>
      </c>
      <c r="I19" s="18">
        <v>1</v>
      </c>
      <c r="J19" s="5">
        <f>SUM(G19:I19)</f>
        <v>4.3</v>
      </c>
      <c r="K19" s="5"/>
      <c r="L19" s="5"/>
      <c r="M19" s="5"/>
      <c r="N19" s="5"/>
      <c r="O19" s="5"/>
      <c r="P19" s="5"/>
    </row>
  </sheetData>
  <mergeCells count="45">
    <mergeCell ref="I4:I5"/>
    <mergeCell ref="B6:B7"/>
    <mergeCell ref="C6:C7"/>
    <mergeCell ref="D6:D7"/>
    <mergeCell ref="E6:E7"/>
    <mergeCell ref="F6:F7"/>
    <mergeCell ref="H4:H5"/>
    <mergeCell ref="A2:A3"/>
    <mergeCell ref="A4:A7"/>
    <mergeCell ref="B4:B5"/>
    <mergeCell ref="C4:C5"/>
    <mergeCell ref="G4:G5"/>
    <mergeCell ref="A8:A11"/>
    <mergeCell ref="B8:B9"/>
    <mergeCell ref="C8:C9"/>
    <mergeCell ref="G8:G9"/>
    <mergeCell ref="H8:H9"/>
    <mergeCell ref="I8:I9"/>
    <mergeCell ref="B10:B11"/>
    <mergeCell ref="C10:C11"/>
    <mergeCell ref="D10:D11"/>
    <mergeCell ref="E10:E11"/>
    <mergeCell ref="F10:F11"/>
    <mergeCell ref="A12:A15"/>
    <mergeCell ref="B12:B13"/>
    <mergeCell ref="C12:C13"/>
    <mergeCell ref="G12:G13"/>
    <mergeCell ref="H12:H13"/>
    <mergeCell ref="I12:I13"/>
    <mergeCell ref="B14:B15"/>
    <mergeCell ref="C14:C15"/>
    <mergeCell ref="D14:D15"/>
    <mergeCell ref="E14:E15"/>
    <mergeCell ref="F14:F15"/>
    <mergeCell ref="A16:A19"/>
    <mergeCell ref="B16:B17"/>
    <mergeCell ref="C16:C17"/>
    <mergeCell ref="G16:G17"/>
    <mergeCell ref="H16:H17"/>
    <mergeCell ref="I16:I17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ora1_1tab</vt:lpstr>
      <vt:lpstr>ora2_1tab</vt:lpstr>
      <vt:lpstr>ora2_2tab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2024-03-13T06:30:38Z</dcterms:created>
  <dcterms:modified xsi:type="dcterms:W3CDTF">2024-04-09T19:32:58Z</dcterms:modified>
</cp:coreProperties>
</file>