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15480" windowHeight="11640"/>
  </bookViews>
  <sheets>
    <sheet name="SCHEDA" sheetId="1" r:id="rId1"/>
    <sheet name="ANNOTAZIONI" sheetId="2" r:id="rId2"/>
  </sheets>
  <calcPr calcId="125725"/>
</workbook>
</file>

<file path=xl/calcChain.xml><?xml version="1.0" encoding="utf-8"?>
<calcChain xmlns="http://schemas.openxmlformats.org/spreadsheetml/2006/main">
  <c r="O142" i="1"/>
  <c r="O114" l="1"/>
  <c r="O116"/>
  <c r="O118"/>
  <c r="O120"/>
  <c r="O122"/>
  <c r="O124"/>
  <c r="O126"/>
  <c r="O128"/>
  <c r="O130"/>
  <c r="O132"/>
  <c r="O134"/>
  <c r="O71"/>
  <c r="O37"/>
  <c r="O216"/>
  <c r="O214"/>
  <c r="O212"/>
  <c r="O210"/>
  <c r="O208"/>
  <c r="O206"/>
  <c r="O204"/>
  <c r="O202"/>
  <c r="O200"/>
  <c r="O198"/>
  <c r="O196"/>
  <c r="O194"/>
  <c r="O192"/>
  <c r="O190"/>
  <c r="O188"/>
  <c r="O186"/>
  <c r="O184"/>
  <c r="O182"/>
  <c r="O180"/>
  <c r="O178"/>
  <c r="O176"/>
  <c r="O174"/>
  <c r="O172"/>
  <c r="O170"/>
  <c r="O168"/>
  <c r="O166"/>
  <c r="O164"/>
  <c r="O162"/>
  <c r="O160"/>
  <c r="O158"/>
  <c r="O156"/>
  <c r="O154"/>
  <c r="O152"/>
  <c r="O150"/>
  <c r="O148"/>
  <c r="O146"/>
  <c r="O144"/>
  <c r="O140"/>
  <c r="O138"/>
  <c r="O136"/>
  <c r="O112"/>
  <c r="O110"/>
  <c r="O108"/>
  <c r="O106"/>
  <c r="O104"/>
  <c r="O102"/>
  <c r="O98"/>
  <c r="O100"/>
  <c r="O96"/>
  <c r="O94"/>
  <c r="O92"/>
  <c r="O90"/>
  <c r="O88"/>
  <c r="O86"/>
  <c r="O84"/>
  <c r="O82"/>
  <c r="O80"/>
  <c r="O69"/>
  <c r="O67"/>
  <c r="O65"/>
  <c r="O63"/>
  <c r="O61"/>
  <c r="O59"/>
  <c r="O57"/>
  <c r="O55"/>
  <c r="O53"/>
  <c r="O51"/>
  <c r="O49"/>
  <c r="O47"/>
  <c r="O45"/>
  <c r="O43"/>
  <c r="O41"/>
  <c r="O39"/>
  <c r="O35"/>
  <c r="O33"/>
  <c r="O31"/>
  <c r="O29"/>
  <c r="O27"/>
  <c r="O25"/>
  <c r="O23"/>
  <c r="O21"/>
  <c r="O19"/>
  <c r="O17"/>
  <c r="O15"/>
  <c r="O10" l="1"/>
</calcChain>
</file>

<file path=xl/sharedStrings.xml><?xml version="1.0" encoding="utf-8"?>
<sst xmlns="http://schemas.openxmlformats.org/spreadsheetml/2006/main" count="253" uniqueCount="151">
  <si>
    <t>DATA</t>
  </si>
  <si>
    <t>AZIENDA</t>
  </si>
  <si>
    <t>IMPORTO FATTURA</t>
  </si>
  <si>
    <t>ANNOTAZIONI</t>
  </si>
  <si>
    <t>N° FATTURA</t>
  </si>
  <si>
    <t>FAX</t>
  </si>
  <si>
    <t>TEL</t>
  </si>
  <si>
    <t>RIFERIMENTI</t>
  </si>
  <si>
    <t>RIMANENZA</t>
  </si>
  <si>
    <t>DATE PAGAMENTI</t>
  </si>
  <si>
    <t>IMPORTI PAGATI</t>
  </si>
  <si>
    <t>DESCRIZIONE FORNITURA/SERVIZIO</t>
  </si>
  <si>
    <t>467</t>
  </si>
  <si>
    <t>817</t>
  </si>
  <si>
    <t>993</t>
  </si>
  <si>
    <t>TJ</t>
  </si>
  <si>
    <t>LEVA PER VALVOLA A 4 VIE</t>
  </si>
  <si>
    <t>DUE SFERE UNA DA 160mm E UNA DA 235mm</t>
  </si>
  <si>
    <t>CERNIERA POLIALLUMINIO</t>
  </si>
  <si>
    <t>VIA VIZZA, 8 - 31018 GAIARINE (TV)</t>
  </si>
  <si>
    <t>00566140265</t>
  </si>
  <si>
    <t>54</t>
  </si>
  <si>
    <t>CERNIERA 40/40</t>
  </si>
  <si>
    <t>94</t>
  </si>
  <si>
    <t>CERNIERA</t>
  </si>
  <si>
    <t>267</t>
  </si>
  <si>
    <t>manometro</t>
  </si>
  <si>
    <t>380</t>
  </si>
  <si>
    <t>CERNIERA CROMATA</t>
  </si>
  <si>
    <t>1109</t>
  </si>
  <si>
    <t>RUOTE AIUTO TRAINO</t>
  </si>
  <si>
    <t>1358</t>
  </si>
  <si>
    <t>sfera</t>
  </si>
  <si>
    <t>1559</t>
  </si>
  <si>
    <t>MANOMETRO</t>
  </si>
  <si>
    <t>gomito  4x6x840</t>
  </si>
  <si>
    <t>1643</t>
  </si>
  <si>
    <t>Martina Cargnello</t>
  </si>
  <si>
    <t>0434 757583</t>
  </si>
  <si>
    <t>0434 758549</t>
  </si>
  <si>
    <t>0434 757575</t>
  </si>
  <si>
    <t>0434 758555</t>
  </si>
  <si>
    <t>1003</t>
  </si>
  <si>
    <t>CERNIERA C -FERMAPORTE COMPLETO - PROLUNGA X RACC</t>
  </si>
  <si>
    <t>1086</t>
  </si>
  <si>
    <t>valvola di sicurezza uraca</t>
  </si>
  <si>
    <t>1619</t>
  </si>
  <si>
    <t>profilo inox kit due tappi</t>
  </si>
  <si>
    <t>1054</t>
  </si>
  <si>
    <t>2012</t>
  </si>
  <si>
    <t>149</t>
  </si>
  <si>
    <t>acconto in garanzia</t>
  </si>
  <si>
    <t>FALCONE FAUSTO</t>
  </si>
  <si>
    <t>335 8368515</t>
  </si>
  <si>
    <t>698</t>
  </si>
  <si>
    <t>989</t>
  </si>
  <si>
    <t>988</t>
  </si>
  <si>
    <t>1205</t>
  </si>
  <si>
    <t>1089</t>
  </si>
  <si>
    <t>SOMMA IN DEPOSITO CAUZIONE</t>
  </si>
  <si>
    <t>1392</t>
  </si>
  <si>
    <t>1499</t>
  </si>
  <si>
    <t>DA RESTITUIRE</t>
  </si>
  <si>
    <t>1764</t>
  </si>
  <si>
    <t>1715</t>
  </si>
  <si>
    <t>1974</t>
  </si>
  <si>
    <t>1906</t>
  </si>
  <si>
    <t>2024</t>
  </si>
  <si>
    <t>2165</t>
  </si>
  <si>
    <t>2116</t>
  </si>
  <si>
    <t>RESTITUITO IL 16/12/16</t>
  </si>
  <si>
    <t>CAPARRA PER ACQUISTO ATTR, CAP RECI 3200</t>
  </si>
  <si>
    <t>2332</t>
  </si>
  <si>
    <t>2392 NOTA DI ACCREDITO</t>
  </si>
  <si>
    <t>RIFERIMENTO FATTURA N. 2165</t>
  </si>
  <si>
    <t>131/17</t>
  </si>
  <si>
    <t>686/17</t>
  </si>
  <si>
    <t>973/17</t>
  </si>
  <si>
    <t>913/17</t>
  </si>
  <si>
    <t>1343</t>
  </si>
  <si>
    <t>1501</t>
  </si>
  <si>
    <t>Sig. Fabio</t>
  </si>
  <si>
    <t>345 3908137</t>
  </si>
  <si>
    <t>1693</t>
  </si>
  <si>
    <t>NOTA DI CREDITO 1801</t>
  </si>
  <si>
    <t>NOTA DI CREDITO N. 1801</t>
  </si>
  <si>
    <r>
      <rPr>
        <b/>
        <sz val="14"/>
        <color theme="1"/>
        <rFont val="Calibri"/>
        <family val="2"/>
        <scheme val="minor"/>
      </rPr>
      <t>NOTA DI CREDITO</t>
    </r>
    <r>
      <rPr>
        <sz val="14"/>
        <color theme="1"/>
        <rFont val="Calibri"/>
        <family val="2"/>
        <scheme val="minor"/>
      </rPr>
      <t xml:space="preserve"> SU FATTURA N. 1974 DEL 04/11/2016</t>
    </r>
  </si>
  <si>
    <t>SCALATA SU FATTURA N. 1974</t>
  </si>
  <si>
    <t>1749</t>
  </si>
  <si>
    <t>1748</t>
  </si>
  <si>
    <t>1750</t>
  </si>
  <si>
    <t>1757</t>
  </si>
  <si>
    <t>0/11/2017</t>
  </si>
  <si>
    <t>2150</t>
  </si>
  <si>
    <t>2373</t>
  </si>
  <si>
    <t>160</t>
  </si>
  <si>
    <t>286</t>
  </si>
  <si>
    <t>546</t>
  </si>
  <si>
    <t>600</t>
  </si>
  <si>
    <t>Via Malignani n° 2/N - 33074 Fontanafredda (PN)</t>
  </si>
  <si>
    <t>762</t>
  </si>
  <si>
    <t>1056</t>
  </si>
  <si>
    <t>Gianluca Fiore</t>
  </si>
  <si>
    <t>346 6335209</t>
  </si>
  <si>
    <t>1369</t>
  </si>
  <si>
    <t>NOTA DI CREDITO SU FATTURA N. 762 DEL 20/04/2018</t>
  </si>
  <si>
    <t>1372</t>
  </si>
  <si>
    <t>1554</t>
  </si>
  <si>
    <t>1712</t>
  </si>
  <si>
    <t>2207</t>
  </si>
  <si>
    <t>2409</t>
  </si>
  <si>
    <t>2641</t>
  </si>
  <si>
    <t>391</t>
  </si>
  <si>
    <t>NOTA CREDITO SU FATTURA 391 DEL 28/02/19</t>
  </si>
  <si>
    <t>1100</t>
  </si>
  <si>
    <t>RIBA DA E. 278,87 PERCHE' DETRATTA N.C.</t>
  </si>
  <si>
    <t>1546</t>
  </si>
  <si>
    <t>1738</t>
  </si>
  <si>
    <t>1948</t>
  </si>
  <si>
    <t>ricambi per cisterna autospurgo</t>
  </si>
  <si>
    <t>giuntogirevole, rubinetto a 2 vie,  pastiglie per freno</t>
  </si>
  <si>
    <t>scheda elettronica per regolatore di flusso</t>
  </si>
  <si>
    <t>lavori in garanzia per riparazione attrezzatura canal jet MULLER</t>
  </si>
  <si>
    <t>lavori in garanzia per riparazione attrezzatura canal jetinstallata su MITSUBUSHI-FUSO</t>
  </si>
  <si>
    <t>attrezzatura CAP RECY RECICLA per spurgo INSTALLATA SU SCANIA 730</t>
  </si>
  <si>
    <t>lavori in garanziaper riparazione attrezzatura CAP RECY RECICLA per spurgo INSTALLATA SU SCANIA 730</t>
  </si>
  <si>
    <t>382</t>
  </si>
  <si>
    <t>MANUTENZIONE ATTREZZATURA PER SPURGO MILLER</t>
  </si>
  <si>
    <t>guarnizione per il fondo di una cisterna</t>
  </si>
  <si>
    <t>batteria per radiocomando spurgo</t>
  </si>
  <si>
    <t>manutenzione attrezzatura canal jet CAP RP 150 montata su IVECO 160</t>
  </si>
  <si>
    <t>lavori in garanzia per riparazione attrezzatura canal jet CAP RP 150 montata su IVECO 160</t>
  </si>
  <si>
    <t>valvola regolazione flusso</t>
  </si>
  <si>
    <t>compressore d'aria per attrezzatura canal jet</t>
  </si>
  <si>
    <t>N.C. 844</t>
  </si>
  <si>
    <t>838</t>
  </si>
  <si>
    <t>565</t>
  </si>
  <si>
    <t>121</t>
  </si>
  <si>
    <t>frizione e sfera per attrezzatura autospurgo</t>
  </si>
  <si>
    <t>cerniera per bauliera e batteria per radiocomando</t>
  </si>
  <si>
    <t>ACCONTO  PER NUOVA ATTREZZATURA COMBINATA CANAL JET</t>
  </si>
  <si>
    <t>BATTERIE PER RADIOCOMANDO</t>
  </si>
  <si>
    <t>TUBO ALTA PRESSIONE ED  ELETTROVALVOLA</t>
  </si>
  <si>
    <t>Acquisto autocarro usato tipo VOLVO con attrezzatura recicla per autospurgo marca MULLER</t>
  </si>
  <si>
    <t>Acquisto autocarro IVECO 160 con attrezzatura canal Jet ADR</t>
  </si>
  <si>
    <t>ruota aiuto traino tubo gomma</t>
  </si>
  <si>
    <t>Acquisto autocarro MITSUBISHI-FUSO con attrezzatura canal Jet</t>
  </si>
  <si>
    <t>RIDUZIONE M/F da 1" 1/4</t>
  </si>
  <si>
    <t>CAPARRA</t>
  </si>
  <si>
    <t>RIPARAZIONE POMPA URACA PER AUTOSPURGO</t>
  </si>
  <si>
    <t>spera</t>
  </si>
</sst>
</file>

<file path=xl/styles.xml><?xml version="1.0" encoding="utf-8"?>
<styleSheet xmlns="http://schemas.openxmlformats.org/spreadsheetml/2006/main">
  <numFmts count="2">
    <numFmt numFmtId="7" formatCode="&quot;€&quot;\ #,##0.00;\-&quot;€&quot;\ #,##0.00"/>
    <numFmt numFmtId="44" formatCode="_-&quot;€&quot;\ * #,##0.00_-;\-&quot;€&quot;\ * #,##0.00_-;_-&quot;€&quot;\ * &quot;-&quot;??_-;_-@_-"/>
  </numFmts>
  <fonts count="2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7EEB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ADAEA"/>
        <bgColor indexed="64"/>
      </patternFill>
    </fill>
    <fill>
      <patternFill patternType="solid">
        <fgColor rgb="FFFFFED8"/>
        <bgColor indexed="64"/>
      </patternFill>
    </fill>
    <fill>
      <patternFill patternType="solid">
        <fgColor rgb="FFC1FE94"/>
        <bgColor indexed="64"/>
      </patternFill>
    </fill>
    <fill>
      <patternFill patternType="solid">
        <fgColor rgb="FFFFCD2F"/>
        <bgColor indexed="64"/>
      </patternFill>
    </fill>
    <fill>
      <gradientFill degree="90">
        <stop position="0">
          <color theme="0"/>
        </stop>
        <stop position="1">
          <color theme="9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ck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thin">
        <color indexed="64"/>
      </top>
      <bottom style="thick">
        <color theme="5" tint="-0.24994659260841701"/>
      </bottom>
      <diagonal/>
    </border>
    <border>
      <left style="thin">
        <color indexed="64"/>
      </left>
      <right/>
      <top style="thick">
        <color rgb="FFFBF3F3"/>
      </top>
      <bottom style="thin">
        <color indexed="64"/>
      </bottom>
      <diagonal/>
    </border>
    <border>
      <left/>
      <right style="thick">
        <color theme="5" tint="-0.24994659260841701"/>
      </right>
      <top style="thick">
        <color rgb="FFFBF3F3"/>
      </top>
      <bottom style="thin">
        <color indexed="64"/>
      </bottom>
      <diagonal/>
    </border>
    <border>
      <left style="thin">
        <color rgb="FFFBF3F3"/>
      </left>
      <right style="thin">
        <color indexed="64"/>
      </right>
      <top style="thick">
        <color rgb="FFFBF3F3"/>
      </top>
      <bottom style="thin">
        <color indexed="64"/>
      </bottom>
      <diagonal/>
    </border>
    <border>
      <left style="thin">
        <color rgb="FFFBF3F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BF3F3"/>
      </left>
      <right style="thin">
        <color indexed="64"/>
      </right>
      <top style="thin">
        <color indexed="64"/>
      </top>
      <bottom style="thick">
        <color theme="5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auto="1"/>
      </bottom>
      <diagonal/>
    </border>
    <border>
      <left/>
      <right style="thin">
        <color indexed="64"/>
      </right>
      <top style="thin">
        <color rgb="FFFF0000"/>
      </top>
      <bottom style="thin">
        <color auto="1"/>
      </bottom>
      <diagonal/>
    </border>
    <border>
      <left style="thin">
        <color indexed="64"/>
      </left>
      <right/>
      <top style="thin">
        <color rgb="FFFF0000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BF3F3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5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0" fillId="0" borderId="0" xfId="0" applyFill="1"/>
    <xf numFmtId="0" fontId="2" fillId="3" borderId="20" xfId="0" applyFont="1" applyFill="1" applyBorder="1" applyAlignment="1">
      <alignment horizontal="left" vertical="top" wrapText="1"/>
    </xf>
    <xf numFmtId="0" fontId="2" fillId="3" borderId="21" xfId="0" applyFont="1" applyFill="1" applyBorder="1" applyAlignment="1">
      <alignment horizontal="left" vertical="top" wrapText="1"/>
    </xf>
    <xf numFmtId="0" fontId="2" fillId="3" borderId="22" xfId="0" applyFont="1" applyFill="1" applyBorder="1" applyAlignment="1">
      <alignment horizontal="left" vertical="top" wrapText="1"/>
    </xf>
    <xf numFmtId="0" fontId="0" fillId="4" borderId="0" xfId="0" applyFill="1"/>
    <xf numFmtId="49" fontId="1" fillId="4" borderId="0" xfId="0" applyNumberFormat="1" applyFont="1" applyFill="1" applyAlignment="1">
      <alignment horizontal="center" vertical="center" wrapText="1"/>
    </xf>
    <xf numFmtId="0" fontId="2" fillId="4" borderId="0" xfId="0" applyFont="1" applyFill="1"/>
    <xf numFmtId="0" fontId="10" fillId="5" borderId="9" xfId="0" applyFont="1" applyFill="1" applyBorder="1" applyAlignment="1">
      <alignment vertical="top"/>
    </xf>
    <xf numFmtId="14" fontId="5" fillId="6" borderId="10" xfId="0" applyNumberFormat="1" applyFont="1" applyFill="1" applyBorder="1"/>
    <xf numFmtId="14" fontId="5" fillId="6" borderId="1" xfId="0" applyNumberFormat="1" applyFont="1" applyFill="1" applyBorder="1"/>
    <xf numFmtId="44" fontId="6" fillId="7" borderId="10" xfId="0" applyNumberFormat="1" applyFont="1" applyFill="1" applyBorder="1"/>
    <xf numFmtId="44" fontId="6" fillId="7" borderId="1" xfId="0" applyNumberFormat="1" applyFont="1" applyFill="1" applyBorder="1"/>
    <xf numFmtId="0" fontId="3" fillId="2" borderId="16" xfId="0" applyFont="1" applyFill="1" applyBorder="1"/>
    <xf numFmtId="0" fontId="4" fillId="2" borderId="14" xfId="0" applyFont="1" applyFill="1" applyBorder="1"/>
    <xf numFmtId="49" fontId="6" fillId="2" borderId="15" xfId="0" applyNumberFormat="1" applyFont="1" applyFill="1" applyBorder="1"/>
    <xf numFmtId="0" fontId="2" fillId="2" borderId="17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/>
    </xf>
    <xf numFmtId="49" fontId="6" fillId="2" borderId="11" xfId="0" applyNumberFormat="1" applyFont="1" applyFill="1" applyBorder="1" applyAlignment="1">
      <alignment vertical="top"/>
    </xf>
    <xf numFmtId="49" fontId="6" fillId="2" borderId="11" xfId="0" applyNumberFormat="1" applyFont="1" applyFill="1" applyBorder="1" applyAlignment="1">
      <alignment vertical="top" wrapText="1"/>
    </xf>
    <xf numFmtId="0" fontId="2" fillId="2" borderId="18" xfId="0" applyFont="1" applyFill="1" applyBorder="1" applyAlignment="1">
      <alignment vertical="top" wrapText="1"/>
    </xf>
    <xf numFmtId="0" fontId="4" fillId="2" borderId="12" xfId="0" applyFont="1" applyFill="1" applyBorder="1" applyAlignment="1">
      <alignment vertical="top"/>
    </xf>
    <xf numFmtId="49" fontId="6" fillId="2" borderId="13" xfId="0" applyNumberFormat="1" applyFont="1" applyFill="1" applyBorder="1" applyAlignment="1">
      <alignment vertical="top" wrapText="1"/>
    </xf>
    <xf numFmtId="0" fontId="12" fillId="4" borderId="0" xfId="0" applyFont="1" applyFill="1"/>
    <xf numFmtId="4" fontId="14" fillId="4" borderId="0" xfId="0" applyNumberFormat="1" applyFont="1" applyFill="1" applyAlignment="1">
      <alignment horizontal="center"/>
    </xf>
    <xf numFmtId="0" fontId="15" fillId="4" borderId="0" xfId="0" applyFont="1" applyFill="1"/>
    <xf numFmtId="4" fontId="14" fillId="4" borderId="0" xfId="0" applyNumberFormat="1" applyFont="1" applyFill="1" applyAlignment="1">
      <alignment horizontal="left"/>
    </xf>
    <xf numFmtId="0" fontId="16" fillId="4" borderId="0" xfId="0" applyFont="1" applyFill="1"/>
    <xf numFmtId="0" fontId="5" fillId="4" borderId="0" xfId="0" applyFont="1" applyFill="1" applyBorder="1" applyAlignment="1">
      <alignment horizontal="left" wrapText="1"/>
    </xf>
    <xf numFmtId="0" fontId="0" fillId="4" borderId="0" xfId="0" applyFill="1" applyBorder="1" applyAlignment="1">
      <alignment horizontal="left" vertical="top" wrapText="1"/>
    </xf>
    <xf numFmtId="14" fontId="5" fillId="6" borderId="26" xfId="0" applyNumberFormat="1" applyFont="1" applyFill="1" applyBorder="1"/>
    <xf numFmtId="49" fontId="4" fillId="9" borderId="3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7" fillId="4" borderId="0" xfId="0" applyFont="1" applyFill="1" applyBorder="1" applyAlignment="1">
      <alignment horizontal="left"/>
    </xf>
    <xf numFmtId="0" fontId="3" fillId="2" borderId="33" xfId="0" applyFont="1" applyFill="1" applyBorder="1"/>
    <xf numFmtId="0" fontId="4" fillId="2" borderId="2" xfId="0" applyFont="1" applyFill="1" applyBorder="1"/>
    <xf numFmtId="49" fontId="6" fillId="2" borderId="34" xfId="0" applyNumberFormat="1" applyFont="1" applyFill="1" applyBorder="1"/>
    <xf numFmtId="44" fontId="6" fillId="6" borderId="1" xfId="0" applyNumberFormat="1" applyFont="1" applyFill="1" applyBorder="1"/>
    <xf numFmtId="0" fontId="7" fillId="4" borderId="0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 vertical="top" wrapText="1"/>
    </xf>
    <xf numFmtId="0" fontId="5" fillId="6" borderId="7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0" fontId="5" fillId="6" borderId="23" xfId="0" applyFont="1" applyFill="1" applyBorder="1" applyAlignment="1">
      <alignment horizontal="center" vertical="top" wrapText="1"/>
    </xf>
    <xf numFmtId="0" fontId="5" fillId="6" borderId="24" xfId="0" applyFont="1" applyFill="1" applyBorder="1" applyAlignment="1">
      <alignment wrapText="1"/>
    </xf>
    <xf numFmtId="14" fontId="5" fillId="6" borderId="36" xfId="0" applyNumberFormat="1" applyFont="1" applyFill="1" applyBorder="1"/>
    <xf numFmtId="44" fontId="6" fillId="7" borderId="36" xfId="0" applyNumberFormat="1" applyFont="1" applyFill="1" applyBorder="1"/>
    <xf numFmtId="14" fontId="3" fillId="11" borderId="35" xfId="0" applyNumberFormat="1" applyFont="1" applyFill="1" applyBorder="1"/>
    <xf numFmtId="44" fontId="4" fillId="11" borderId="35" xfId="0" applyNumberFormat="1" applyFont="1" applyFill="1" applyBorder="1"/>
    <xf numFmtId="14" fontId="5" fillId="6" borderId="10" xfId="0" applyNumberFormat="1" applyFont="1" applyFill="1" applyBorder="1" applyAlignment="1">
      <alignment vertical="top"/>
    </xf>
    <xf numFmtId="44" fontId="6" fillId="7" borderId="10" xfId="0" applyNumberFormat="1" applyFont="1" applyFill="1" applyBorder="1" applyAlignment="1">
      <alignment vertical="top"/>
    </xf>
    <xf numFmtId="44" fontId="20" fillId="7" borderId="10" xfId="0" applyNumberFormat="1" applyFont="1" applyFill="1" applyBorder="1"/>
    <xf numFmtId="14" fontId="5" fillId="12" borderId="10" xfId="0" applyNumberFormat="1" applyFont="1" applyFill="1" applyBorder="1"/>
    <xf numFmtId="44" fontId="6" fillId="12" borderId="10" xfId="0" applyNumberFormat="1" applyFont="1" applyFill="1" applyBorder="1"/>
    <xf numFmtId="0" fontId="21" fillId="6" borderId="23" xfId="0" applyFon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/>
    </xf>
    <xf numFmtId="14" fontId="5" fillId="11" borderId="10" xfId="0" applyNumberFormat="1" applyFont="1" applyFill="1" applyBorder="1"/>
    <xf numFmtId="14" fontId="5" fillId="11" borderId="1" xfId="0" applyNumberFormat="1" applyFont="1" applyFill="1" applyBorder="1"/>
    <xf numFmtId="44" fontId="6" fillId="11" borderId="1" xfId="0" applyNumberFormat="1" applyFont="1" applyFill="1" applyBorder="1"/>
    <xf numFmtId="44" fontId="6" fillId="11" borderId="10" xfId="0" applyNumberFormat="1" applyFont="1" applyFill="1" applyBorder="1"/>
    <xf numFmtId="14" fontId="5" fillId="6" borderId="6" xfId="0" applyNumberFormat="1" applyFont="1" applyFill="1" applyBorder="1" applyAlignment="1">
      <alignment horizontal="right" vertical="top" wrapText="1"/>
    </xf>
    <xf numFmtId="14" fontId="5" fillId="6" borderId="7" xfId="0" applyNumberFormat="1" applyFont="1" applyFill="1" applyBorder="1" applyAlignment="1">
      <alignment horizontal="right" vertical="top" wrapText="1"/>
    </xf>
    <xf numFmtId="14" fontId="5" fillId="6" borderId="2" xfId="0" applyNumberFormat="1" applyFont="1" applyFill="1" applyBorder="1" applyAlignment="1">
      <alignment horizontal="right" vertical="top" wrapText="1"/>
    </xf>
    <xf numFmtId="14" fontId="5" fillId="6" borderId="4" xfId="0" applyNumberFormat="1" applyFont="1" applyFill="1" applyBorder="1" applyAlignment="1">
      <alignment horizontal="right" vertical="top" wrapText="1"/>
    </xf>
    <xf numFmtId="49" fontId="4" fillId="6" borderId="6" xfId="0" applyNumberFormat="1" applyFont="1" applyFill="1" applyBorder="1" applyAlignment="1">
      <alignment horizontal="right" vertical="top" wrapText="1"/>
    </xf>
    <xf numFmtId="49" fontId="4" fillId="6" borderId="7" xfId="0" applyNumberFormat="1" applyFont="1" applyFill="1" applyBorder="1" applyAlignment="1">
      <alignment horizontal="right" vertical="top" wrapText="1"/>
    </xf>
    <xf numFmtId="49" fontId="4" fillId="6" borderId="2" xfId="0" applyNumberFormat="1" applyFont="1" applyFill="1" applyBorder="1" applyAlignment="1">
      <alignment horizontal="right" vertical="top" wrapText="1"/>
    </xf>
    <xf numFmtId="49" fontId="4" fillId="6" borderId="4" xfId="0" applyNumberFormat="1" applyFont="1" applyFill="1" applyBorder="1" applyAlignment="1">
      <alignment horizontal="right" vertical="top" wrapText="1"/>
    </xf>
    <xf numFmtId="0" fontId="5" fillId="6" borderId="6" xfId="0" applyFont="1" applyFill="1" applyBorder="1" applyAlignment="1">
      <alignment horizontal="center" vertical="top" wrapText="1"/>
    </xf>
    <xf numFmtId="0" fontId="5" fillId="6" borderId="8" xfId="0" applyFont="1" applyFill="1" applyBorder="1" applyAlignment="1">
      <alignment horizontal="center" vertical="top" wrapText="1"/>
    </xf>
    <xf numFmtId="0" fontId="5" fillId="6" borderId="7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0" fontId="5" fillId="6" borderId="3" xfId="0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44" fontId="4" fillId="2" borderId="9" xfId="0" applyNumberFormat="1" applyFont="1" applyFill="1" applyBorder="1" applyAlignment="1">
      <alignment horizontal="right" vertical="top"/>
    </xf>
    <xf numFmtId="0" fontId="0" fillId="0" borderId="1" xfId="0" applyBorder="1"/>
    <xf numFmtId="7" fontId="11" fillId="8" borderId="5" xfId="0" applyNumberFormat="1" applyFont="1" applyFill="1" applyBorder="1" applyAlignment="1">
      <alignment horizontal="center" vertical="top" wrapText="1"/>
    </xf>
    <xf numFmtId="7" fontId="11" fillId="8" borderId="19" xfId="0" applyNumberFormat="1" applyFont="1" applyFill="1" applyBorder="1"/>
    <xf numFmtId="7" fontId="11" fillId="8" borderId="5" xfId="0" applyNumberFormat="1" applyFont="1" applyFill="1" applyBorder="1"/>
    <xf numFmtId="0" fontId="5" fillId="6" borderId="7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49" fontId="4" fillId="11" borderId="6" xfId="0" applyNumberFormat="1" applyFont="1" applyFill="1" applyBorder="1" applyAlignment="1">
      <alignment horizontal="right" vertical="top" wrapText="1"/>
    </xf>
    <xf numFmtId="49" fontId="4" fillId="11" borderId="7" xfId="0" applyNumberFormat="1" applyFont="1" applyFill="1" applyBorder="1" applyAlignment="1">
      <alignment horizontal="right" vertical="top" wrapText="1"/>
    </xf>
    <xf numFmtId="49" fontId="4" fillId="11" borderId="2" xfId="0" applyNumberFormat="1" applyFont="1" applyFill="1" applyBorder="1" applyAlignment="1">
      <alignment horizontal="right" vertical="top" wrapText="1"/>
    </xf>
    <xf numFmtId="49" fontId="4" fillId="11" borderId="4" xfId="0" applyNumberFormat="1" applyFont="1" applyFill="1" applyBorder="1" applyAlignment="1">
      <alignment horizontal="right" vertical="top" wrapText="1"/>
    </xf>
    <xf numFmtId="0" fontId="5" fillId="11" borderId="6" xfId="0" applyFont="1" applyFill="1" applyBorder="1" applyAlignment="1">
      <alignment horizontal="center" vertical="top" wrapText="1"/>
    </xf>
    <xf numFmtId="0" fontId="5" fillId="11" borderId="8" xfId="0" applyFont="1" applyFill="1" applyBorder="1" applyAlignment="1">
      <alignment horizontal="center" vertical="top" wrapText="1"/>
    </xf>
    <xf numFmtId="0" fontId="5" fillId="11" borderId="7" xfId="0" applyFont="1" applyFill="1" applyBorder="1" applyAlignment="1">
      <alignment horizontal="center" vertical="top" wrapText="1"/>
    </xf>
    <xf numFmtId="0" fontId="5" fillId="11" borderId="2" xfId="0" applyFont="1" applyFill="1" applyBorder="1" applyAlignment="1">
      <alignment horizontal="center" vertical="top" wrapText="1"/>
    </xf>
    <xf numFmtId="0" fontId="5" fillId="11" borderId="3" xfId="0" applyFont="1" applyFill="1" applyBorder="1" applyAlignment="1">
      <alignment horizontal="center" vertical="top" wrapText="1"/>
    </xf>
    <xf numFmtId="0" fontId="5" fillId="11" borderId="4" xfId="0" applyFont="1" applyFill="1" applyBorder="1" applyAlignment="1">
      <alignment horizontal="center" vertical="top" wrapText="1"/>
    </xf>
    <xf numFmtId="0" fontId="5" fillId="11" borderId="7" xfId="0" applyFont="1" applyFill="1" applyBorder="1" applyAlignment="1">
      <alignment wrapText="1"/>
    </xf>
    <xf numFmtId="0" fontId="5" fillId="11" borderId="2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14" fontId="5" fillId="11" borderId="6" xfId="0" applyNumberFormat="1" applyFont="1" applyFill="1" applyBorder="1" applyAlignment="1">
      <alignment horizontal="right" vertical="top" wrapText="1"/>
    </xf>
    <xf numFmtId="14" fontId="5" fillId="11" borderId="7" xfId="0" applyNumberFormat="1" applyFont="1" applyFill="1" applyBorder="1" applyAlignment="1">
      <alignment horizontal="right" vertical="top" wrapText="1"/>
    </xf>
    <xf numFmtId="14" fontId="5" fillId="11" borderId="2" xfId="0" applyNumberFormat="1" applyFont="1" applyFill="1" applyBorder="1" applyAlignment="1">
      <alignment horizontal="right" vertical="top" wrapText="1"/>
    </xf>
    <xf numFmtId="14" fontId="5" fillId="11" borderId="4" xfId="0" applyNumberFormat="1" applyFont="1" applyFill="1" applyBorder="1" applyAlignment="1">
      <alignment horizontal="right" vertical="top" wrapText="1"/>
    </xf>
    <xf numFmtId="44" fontId="4" fillId="11" borderId="9" xfId="0" applyNumberFormat="1" applyFont="1" applyFill="1" applyBorder="1" applyAlignment="1">
      <alignment horizontal="right" vertical="top"/>
    </xf>
    <xf numFmtId="0" fontId="0" fillId="11" borderId="1" xfId="0" applyFill="1" applyBorder="1"/>
    <xf numFmtId="7" fontId="11" fillId="11" borderId="5" xfId="0" applyNumberFormat="1" applyFont="1" applyFill="1" applyBorder="1" applyAlignment="1">
      <alignment horizontal="center" vertical="top" wrapText="1"/>
    </xf>
    <xf numFmtId="7" fontId="11" fillId="11" borderId="19" xfId="0" applyNumberFormat="1" applyFont="1" applyFill="1" applyBorder="1"/>
    <xf numFmtId="7" fontId="11" fillId="11" borderId="5" xfId="0" applyNumberFormat="1" applyFont="1" applyFill="1" applyBorder="1"/>
    <xf numFmtId="44" fontId="4" fillId="2" borderId="1" xfId="0" applyNumberFormat="1" applyFont="1" applyFill="1" applyBorder="1" applyAlignment="1">
      <alignment horizontal="right" vertical="top"/>
    </xf>
    <xf numFmtId="7" fontId="11" fillId="8" borderId="6" xfId="0" applyNumberFormat="1" applyFont="1" applyFill="1" applyBorder="1" applyAlignment="1">
      <alignment horizontal="center" vertical="top" wrapText="1"/>
    </xf>
    <xf numFmtId="7" fontId="11" fillId="8" borderId="7" xfId="0" applyNumberFormat="1" applyFont="1" applyFill="1" applyBorder="1" applyAlignment="1">
      <alignment horizontal="center" vertical="top" wrapText="1"/>
    </xf>
    <xf numFmtId="7" fontId="11" fillId="8" borderId="2" xfId="0" applyNumberFormat="1" applyFont="1" applyFill="1" applyBorder="1" applyAlignment="1">
      <alignment horizontal="center" vertical="top" wrapText="1"/>
    </xf>
    <xf numFmtId="7" fontId="11" fillId="8" borderId="4" xfId="0" applyNumberFormat="1" applyFont="1" applyFill="1" applyBorder="1" applyAlignment="1">
      <alignment horizontal="center" vertical="top" wrapText="1"/>
    </xf>
    <xf numFmtId="0" fontId="5" fillId="4" borderId="0" xfId="0" applyFont="1" applyFill="1" applyBorder="1" applyAlignment="1">
      <alignment horizontal="left" wrapText="1"/>
    </xf>
    <xf numFmtId="0" fontId="0" fillId="4" borderId="0" xfId="0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49" fontId="1" fillId="9" borderId="29" xfId="0" applyNumberFormat="1" applyFont="1" applyFill="1" applyBorder="1" applyAlignment="1">
      <alignment horizontal="center" vertical="center" wrapText="1"/>
    </xf>
    <xf numFmtId="49" fontId="1" fillId="9" borderId="28" xfId="0" applyNumberFormat="1" applyFont="1" applyFill="1" applyBorder="1" applyAlignment="1">
      <alignment horizontal="center" vertical="center" wrapText="1"/>
    </xf>
    <xf numFmtId="49" fontId="13" fillId="4" borderId="0" xfId="0" applyNumberFormat="1" applyFont="1" applyFill="1" applyBorder="1" applyAlignment="1">
      <alignment horizontal="left"/>
    </xf>
    <xf numFmtId="49" fontId="13" fillId="4" borderId="0" xfId="0" applyNumberFormat="1" applyFont="1" applyFill="1" applyAlignment="1">
      <alignment horizontal="left"/>
    </xf>
    <xf numFmtId="0" fontId="7" fillId="4" borderId="0" xfId="0" applyFont="1" applyFill="1" applyBorder="1" applyAlignment="1">
      <alignment horizontal="left"/>
    </xf>
    <xf numFmtId="44" fontId="4" fillId="2" borderId="25" xfId="0" applyNumberFormat="1" applyFont="1" applyFill="1" applyBorder="1" applyAlignment="1">
      <alignment horizontal="right" vertical="top"/>
    </xf>
    <xf numFmtId="49" fontId="17" fillId="9" borderId="29" xfId="0" applyNumberFormat="1" applyFont="1" applyFill="1" applyBorder="1" applyAlignment="1">
      <alignment horizontal="center" vertical="center" wrapText="1"/>
    </xf>
    <xf numFmtId="49" fontId="17" fillId="9" borderId="28" xfId="0" applyNumberFormat="1" applyFont="1" applyFill="1" applyBorder="1" applyAlignment="1">
      <alignment horizontal="center" vertical="center" wrapText="1"/>
    </xf>
    <xf numFmtId="7" fontId="11" fillId="8" borderId="4" xfId="0" applyNumberFormat="1" applyFont="1" applyFill="1" applyBorder="1"/>
    <xf numFmtId="14" fontId="5" fillId="6" borderId="23" xfId="0" applyNumberFormat="1" applyFont="1" applyFill="1" applyBorder="1" applyAlignment="1">
      <alignment horizontal="right" vertical="top" wrapText="1"/>
    </xf>
    <xf numFmtId="14" fontId="5" fillId="6" borderId="24" xfId="0" applyNumberFormat="1" applyFont="1" applyFill="1" applyBorder="1" applyAlignment="1">
      <alignment horizontal="right" vertical="top" wrapText="1"/>
    </xf>
    <xf numFmtId="49" fontId="4" fillId="6" borderId="23" xfId="0" applyNumberFormat="1" applyFont="1" applyFill="1" applyBorder="1" applyAlignment="1">
      <alignment horizontal="right" vertical="top" wrapText="1"/>
    </xf>
    <xf numFmtId="49" fontId="4" fillId="6" borderId="24" xfId="0" applyNumberFormat="1" applyFont="1" applyFill="1" applyBorder="1" applyAlignment="1">
      <alignment horizontal="right" vertical="top" wrapText="1"/>
    </xf>
    <xf numFmtId="0" fontId="5" fillId="6" borderId="23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center" vertical="top" wrapText="1"/>
    </xf>
    <xf numFmtId="0" fontId="5" fillId="6" borderId="24" xfId="0" applyFont="1" applyFill="1" applyBorder="1" applyAlignment="1">
      <alignment horizontal="center" vertical="top" wrapText="1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righ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49" fontId="8" fillId="9" borderId="27" xfId="0" applyNumberFormat="1" applyFont="1" applyFill="1" applyBorder="1" applyAlignment="1">
      <alignment horizontal="center" vertical="center" wrapText="1"/>
    </xf>
    <xf numFmtId="49" fontId="8" fillId="9" borderId="28" xfId="0" applyNumberFormat="1" applyFont="1" applyFill="1" applyBorder="1" applyAlignment="1">
      <alignment horizontal="center" vertical="center" wrapText="1"/>
    </xf>
    <xf numFmtId="49" fontId="8" fillId="9" borderId="29" xfId="0" applyNumberFormat="1" applyFont="1" applyFill="1" applyBorder="1" applyAlignment="1">
      <alignment horizontal="center" vertical="center" wrapText="1"/>
    </xf>
    <xf numFmtId="49" fontId="8" fillId="9" borderId="30" xfId="0" applyNumberFormat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left"/>
    </xf>
    <xf numFmtId="0" fontId="19" fillId="10" borderId="6" xfId="0" applyFont="1" applyFill="1" applyBorder="1" applyAlignment="1">
      <alignment horizontal="center" vertical="top" wrapText="1"/>
    </xf>
    <xf numFmtId="0" fontId="19" fillId="10" borderId="8" xfId="0" applyFont="1" applyFill="1" applyBorder="1" applyAlignment="1">
      <alignment horizontal="center" vertical="top" wrapText="1"/>
    </xf>
    <xf numFmtId="0" fontId="19" fillId="10" borderId="7" xfId="0" applyFont="1" applyFill="1" applyBorder="1" applyAlignment="1">
      <alignment horizontal="center" vertical="top" wrapText="1"/>
    </xf>
    <xf numFmtId="0" fontId="19" fillId="10" borderId="2" xfId="0" applyFont="1" applyFill="1" applyBorder="1" applyAlignment="1">
      <alignment horizontal="center" vertical="top" wrapText="1"/>
    </xf>
    <xf numFmtId="0" fontId="19" fillId="10" borderId="3" xfId="0" applyFont="1" applyFill="1" applyBorder="1" applyAlignment="1">
      <alignment horizontal="center" vertical="top" wrapText="1"/>
    </xf>
    <xf numFmtId="0" fontId="19" fillId="10" borderId="4" xfId="0" applyFont="1" applyFill="1" applyBorder="1" applyAlignment="1">
      <alignment horizontal="center" vertical="top" wrapText="1"/>
    </xf>
    <xf numFmtId="44" fontId="20" fillId="2" borderId="9" xfId="0" applyNumberFormat="1" applyFont="1" applyFill="1" applyBorder="1" applyAlignment="1">
      <alignment horizontal="right" vertical="top"/>
    </xf>
    <xf numFmtId="0" fontId="18" fillId="0" borderId="1" xfId="0" applyFont="1" applyBorder="1"/>
    <xf numFmtId="49" fontId="4" fillId="9" borderId="30" xfId="0" applyNumberFormat="1" applyFont="1" applyFill="1" applyBorder="1" applyAlignment="1">
      <alignment horizontal="center" vertical="center" wrapText="1"/>
    </xf>
    <xf numFmtId="49" fontId="4" fillId="9" borderId="32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wrapText="1"/>
    </xf>
    <xf numFmtId="39" fontId="11" fillId="11" borderId="5" xfId="0" applyNumberFormat="1" applyFont="1" applyFill="1" applyBorder="1" applyAlignment="1">
      <alignment horizontal="center" vertical="top" wrapText="1"/>
    </xf>
    <xf numFmtId="39" fontId="11" fillId="11" borderId="19" xfId="0" applyNumberFormat="1" applyFont="1" applyFill="1" applyBorder="1"/>
    <xf numFmtId="39" fontId="11" fillId="11" borderId="5" xfId="0" applyNumberFormat="1" applyFont="1" applyFill="1" applyBorder="1"/>
    <xf numFmtId="49" fontId="20" fillId="6" borderId="6" xfId="0" applyNumberFormat="1" applyFont="1" applyFill="1" applyBorder="1" applyAlignment="1">
      <alignment horizontal="left" vertical="top" wrapText="1"/>
    </xf>
    <xf numFmtId="49" fontId="20" fillId="6" borderId="7" xfId="0" applyNumberFormat="1" applyFont="1" applyFill="1" applyBorder="1" applyAlignment="1">
      <alignment horizontal="left" vertical="top" wrapText="1"/>
    </xf>
    <xf numFmtId="49" fontId="20" fillId="6" borderId="2" xfId="0" applyNumberFormat="1" applyFont="1" applyFill="1" applyBorder="1" applyAlignment="1">
      <alignment horizontal="left" vertical="top" wrapText="1"/>
    </xf>
    <xf numFmtId="49" fontId="20" fillId="6" borderId="4" xfId="0" applyNumberFormat="1" applyFont="1" applyFill="1" applyBorder="1" applyAlignment="1">
      <alignment horizontal="left" vertical="top" wrapText="1"/>
    </xf>
    <xf numFmtId="44" fontId="22" fillId="4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ED8"/>
      <color rgb="FFC1FE94"/>
      <color rgb="FFA3FE5E"/>
      <color rgb="FFFFFF99"/>
      <color rgb="FFFFCD2F"/>
      <color rgb="FFEADAEA"/>
      <color rgb="FFFBF3F3"/>
      <color rgb="FFF4D9A2"/>
      <color rgb="FFF7EEBB"/>
      <color rgb="FFF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file:///Y:\FATTURE%20%20%20SCROCCA%20-%20TIVOLI%20J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0</xdr:row>
      <xdr:rowOff>50800</xdr:rowOff>
    </xdr:from>
    <xdr:to>
      <xdr:col>11</xdr:col>
      <xdr:colOff>1257300</xdr:colOff>
      <xdr:row>2</xdr:row>
      <xdr:rowOff>50800</xdr:rowOff>
    </xdr:to>
    <xdr:sp macro="" textlink="">
      <xdr:nvSpPr>
        <xdr:cNvPr id="3" name="Rettangolo arrotonda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355600" y="50800"/>
          <a:ext cx="7937500" cy="5461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t-IT" sz="2400" b="1" baseline="0"/>
            <a:t>CAPPELLOTTO S</a:t>
          </a:r>
          <a:r>
            <a:rPr lang="it-IT" sz="2400" b="1"/>
            <a:t>.p.A.</a:t>
          </a:r>
        </a:p>
      </xdr:txBody>
    </xdr:sp>
    <xdr:clientData/>
  </xdr:twoCellAnchor>
  <xdr:twoCellAnchor>
    <xdr:from>
      <xdr:col>13</xdr:col>
      <xdr:colOff>647700</xdr:colOff>
      <xdr:row>6</xdr:row>
      <xdr:rowOff>368300</xdr:rowOff>
    </xdr:from>
    <xdr:to>
      <xdr:col>13</xdr:col>
      <xdr:colOff>1104900</xdr:colOff>
      <xdr:row>7</xdr:row>
      <xdr:rowOff>406400</xdr:rowOff>
    </xdr:to>
    <xdr:sp macro="" textlink="">
      <xdr:nvSpPr>
        <xdr:cNvPr id="7" name="Ova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9918700" y="1308100"/>
          <a:ext cx="457200" cy="457200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t-IT" sz="1600" b="1">
              <a:solidFill>
                <a:sysClr val="windowText" lastClr="000000"/>
              </a:solidFill>
            </a:rPr>
            <a:t>F</a:t>
          </a:r>
        </a:p>
      </xdr:txBody>
    </xdr:sp>
    <xdr:clientData/>
  </xdr:twoCellAnchor>
  <xdr:twoCellAnchor>
    <xdr:from>
      <xdr:col>0</xdr:col>
      <xdr:colOff>368300</xdr:colOff>
      <xdr:row>5</xdr:row>
      <xdr:rowOff>114300</xdr:rowOff>
    </xdr:from>
    <xdr:to>
      <xdr:col>3</xdr:col>
      <xdr:colOff>482600</xdr:colOff>
      <xdr:row>6</xdr:row>
      <xdr:rowOff>38100</xdr:rowOff>
    </xdr:to>
    <xdr:sp macro="" textlink="">
      <xdr:nvSpPr>
        <xdr:cNvPr id="8" name="Rettangolo arrotondat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368300" y="660400"/>
          <a:ext cx="1714500" cy="3175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STABILIMENTO</a:t>
          </a:r>
        </a:p>
      </xdr:txBody>
    </xdr:sp>
    <xdr:clientData/>
  </xdr:twoCellAnchor>
  <xdr:twoCellAnchor>
    <xdr:from>
      <xdr:col>0</xdr:col>
      <xdr:colOff>368300</xdr:colOff>
      <xdr:row>6</xdr:row>
      <xdr:rowOff>127000</xdr:rowOff>
    </xdr:from>
    <xdr:to>
      <xdr:col>3</xdr:col>
      <xdr:colOff>482600</xdr:colOff>
      <xdr:row>7</xdr:row>
      <xdr:rowOff>25400</xdr:rowOff>
    </xdr:to>
    <xdr:sp macro="" textlink="">
      <xdr:nvSpPr>
        <xdr:cNvPr id="9" name="Rettangolo arrotondato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368300" y="1066800"/>
          <a:ext cx="1714500" cy="3175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SEDE LEGALE</a:t>
          </a:r>
        </a:p>
      </xdr:txBody>
    </xdr:sp>
    <xdr:clientData/>
  </xdr:twoCellAnchor>
  <xdr:twoCellAnchor>
    <xdr:from>
      <xdr:col>0</xdr:col>
      <xdr:colOff>368300</xdr:colOff>
      <xdr:row>7</xdr:row>
      <xdr:rowOff>114300</xdr:rowOff>
    </xdr:from>
    <xdr:to>
      <xdr:col>1</xdr:col>
      <xdr:colOff>736600</xdr:colOff>
      <xdr:row>8</xdr:row>
      <xdr:rowOff>12700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368300" y="1473200"/>
          <a:ext cx="774700" cy="3175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P.  IVA</a:t>
          </a:r>
        </a:p>
      </xdr:txBody>
    </xdr:sp>
    <xdr:clientData/>
  </xdr:twoCellAnchor>
  <xdr:twoCellAnchor>
    <xdr:from>
      <xdr:col>4</xdr:col>
      <xdr:colOff>660400</xdr:colOff>
      <xdr:row>7</xdr:row>
      <xdr:rowOff>114300</xdr:rowOff>
    </xdr:from>
    <xdr:to>
      <xdr:col>5</xdr:col>
      <xdr:colOff>495300</xdr:colOff>
      <xdr:row>8</xdr:row>
      <xdr:rowOff>12700</xdr:rowOff>
    </xdr:to>
    <xdr:sp macro="" textlink="">
      <xdr:nvSpPr>
        <xdr:cNvPr id="11" name="Rettangolo arrotondato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2844800" y="1473200"/>
          <a:ext cx="584200" cy="317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C. F.</a:t>
          </a:r>
        </a:p>
      </xdr:txBody>
    </xdr:sp>
    <xdr:clientData/>
  </xdr:twoCellAnchor>
  <xdr:twoCellAnchor>
    <xdr:from>
      <xdr:col>0</xdr:col>
      <xdr:colOff>381000</xdr:colOff>
      <xdr:row>9</xdr:row>
      <xdr:rowOff>127914</xdr:rowOff>
    </xdr:from>
    <xdr:to>
      <xdr:col>10</xdr:col>
      <xdr:colOff>12700</xdr:colOff>
      <xdr:row>12</xdr:row>
      <xdr:rowOff>38100</xdr:rowOff>
    </xdr:to>
    <xdr:sp macro="" textlink="">
      <xdr:nvSpPr>
        <xdr:cNvPr id="15" name="Rettangolo arrotondato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381000" y="3216554"/>
          <a:ext cx="6733540" cy="824586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it-IT" sz="1400" b="0"/>
            <a:t> E-MAIL: falcone.fausto@gmail.com  -                           </a:t>
          </a:r>
          <a:r>
            <a:rPr lang="it-IT" sz="1600" b="1"/>
            <a:t>info@cappellotto.com</a:t>
          </a:r>
        </a:p>
      </xdr:txBody>
    </xdr:sp>
    <xdr:clientData/>
  </xdr:twoCellAnchor>
  <xdr:twoCellAnchor>
    <xdr:from>
      <xdr:col>11</xdr:col>
      <xdr:colOff>55880</xdr:colOff>
      <xdr:row>9</xdr:row>
      <xdr:rowOff>162560</xdr:rowOff>
    </xdr:from>
    <xdr:to>
      <xdr:col>17</xdr:col>
      <xdr:colOff>309880</xdr:colOff>
      <xdr:row>12</xdr:row>
      <xdr:rowOff>38100</xdr:rowOff>
    </xdr:to>
    <xdr:sp macro="" textlink="">
      <xdr:nvSpPr>
        <xdr:cNvPr id="16" name="Rettangolo arrotondato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7289800" y="3251200"/>
          <a:ext cx="7457440" cy="78994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600" b="1" i="1" baseline="0">
              <a:solidFill>
                <a:srgbClr val="FF0000"/>
              </a:solidFill>
              <a:latin typeface="+mn-lt"/>
              <a:ea typeface="+mn-ea"/>
              <a:cs typeface="+mn-cs"/>
            </a:rPr>
            <a:t>ANNOTAZIONI</a:t>
          </a:r>
          <a:r>
            <a:rPr lang="it-IT" sz="16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:  </a:t>
          </a:r>
          <a:r>
            <a:rPr lang="it-IT" sz="18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Fat. Elettr.  codice destinatario  0000000 </a:t>
          </a:r>
          <a:endParaRPr lang="it-IT" sz="1800" b="0"/>
        </a:p>
      </xdr:txBody>
    </xdr:sp>
    <xdr:clientData/>
  </xdr:twoCellAnchor>
  <xdr:twoCellAnchor>
    <xdr:from>
      <xdr:col>18</xdr:col>
      <xdr:colOff>38100</xdr:colOff>
      <xdr:row>0</xdr:row>
      <xdr:rowOff>0</xdr:rowOff>
    </xdr:from>
    <xdr:to>
      <xdr:col>19</xdr:col>
      <xdr:colOff>266700</xdr:colOff>
      <xdr:row>216</xdr:row>
      <xdr:rowOff>279400</xdr:rowOff>
    </xdr:to>
    <xdr:sp macro="" textlink="">
      <xdr:nvSpPr>
        <xdr:cNvPr id="17" name="Rettangolo arrotondato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 rot="5400000">
          <a:off x="-18478500" y="32689800"/>
          <a:ext cx="65697100" cy="3175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t-IT" sz="2400" b="1"/>
        </a:p>
      </xdr:txBody>
    </xdr:sp>
    <xdr:clientData/>
  </xdr:twoCellAnchor>
  <xdr:twoCellAnchor>
    <xdr:from>
      <xdr:col>12</xdr:col>
      <xdr:colOff>114300</xdr:colOff>
      <xdr:row>1</xdr:row>
      <xdr:rowOff>12700</xdr:rowOff>
    </xdr:from>
    <xdr:to>
      <xdr:col>13</xdr:col>
      <xdr:colOff>406400</xdr:colOff>
      <xdr:row>1</xdr:row>
      <xdr:rowOff>393700</xdr:rowOff>
    </xdr:to>
    <xdr:sp macro="" textlink="">
      <xdr:nvSpPr>
        <xdr:cNvPr id="18" name="Rettangolo arrotondato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8255000" y="152400"/>
          <a:ext cx="1422400" cy="3810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800" b="1" i="1"/>
            <a:t>FORNITORE</a:t>
          </a:r>
        </a:p>
      </xdr:txBody>
    </xdr:sp>
    <xdr:clientData/>
  </xdr:twoCellAnchor>
  <xdr:twoCellAnchor editAs="oneCell">
    <xdr:from>
      <xdr:col>0</xdr:col>
      <xdr:colOff>381000</xdr:colOff>
      <xdr:row>6</xdr:row>
      <xdr:rowOff>147320</xdr:rowOff>
    </xdr:from>
    <xdr:to>
      <xdr:col>4</xdr:col>
      <xdr:colOff>366969</xdr:colOff>
      <xdr:row>7</xdr:row>
      <xdr:rowOff>59973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0" y="2260600"/>
          <a:ext cx="2231329" cy="329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0</xdr:col>
      <xdr:colOff>5524500</xdr:colOff>
      <xdr:row>0</xdr:row>
      <xdr:rowOff>593725</xdr:rowOff>
    </xdr:to>
    <xdr:sp macro="" textlink="">
      <xdr:nvSpPr>
        <xdr:cNvPr id="2" name="Rettangolo arrotondat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0" y="85725"/>
          <a:ext cx="5524500" cy="508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t-IT" sz="2400" b="1"/>
            <a:t>A N N O T A Z I O N 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BDA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74"/>
  <sheetViews>
    <sheetView tabSelected="1" topLeftCell="A49" zoomScale="75" zoomScaleNormal="75" workbookViewId="0">
      <selection activeCell="F53" sqref="F53:I54"/>
    </sheetView>
  </sheetViews>
  <sheetFormatPr defaultRowHeight="14.4"/>
  <cols>
    <col min="1" max="1" width="6.109375" customWidth="1"/>
    <col min="2" max="2" width="11.88671875" customWidth="1"/>
    <col min="3" max="3" width="6" customWidth="1"/>
    <col min="4" max="4" width="8.6640625" customWidth="1"/>
    <col min="5" max="5" width="13.6640625" customWidth="1"/>
    <col min="6" max="6" width="7.5546875" customWidth="1"/>
    <col min="7" max="7" width="14.33203125" customWidth="1"/>
    <col min="8" max="8" width="14.6640625" customWidth="1"/>
    <col min="9" max="9" width="12.5546875" customWidth="1"/>
    <col min="10" max="10" width="8" customWidth="1"/>
    <col min="11" max="11" width="1.88671875" customWidth="1"/>
    <col min="12" max="12" width="19" customWidth="1"/>
    <col min="13" max="13" width="17" customWidth="1"/>
    <col min="14" max="14" width="19.6640625" customWidth="1"/>
    <col min="15" max="15" width="17.5546875" customWidth="1"/>
    <col min="16" max="16" width="7" customWidth="1"/>
    <col min="17" max="17" width="24.6640625" customWidth="1"/>
    <col min="18" max="18" width="16.44140625" customWidth="1"/>
    <col min="19" max="19" width="1.33203125" customWidth="1"/>
  </cols>
  <sheetData>
    <row r="1" spans="1:24" ht="10.5" customHeight="1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31.8" thickTop="1">
      <c r="A2" s="7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7"/>
      <c r="N2" s="7"/>
      <c r="O2" s="15" t="s">
        <v>7</v>
      </c>
      <c r="P2" s="16" t="s">
        <v>5</v>
      </c>
      <c r="Q2" s="17" t="s">
        <v>41</v>
      </c>
      <c r="R2" s="7"/>
      <c r="S2" s="7"/>
      <c r="T2" s="7"/>
      <c r="U2" s="7"/>
      <c r="V2" s="7"/>
      <c r="W2" s="7"/>
      <c r="X2" s="7"/>
    </row>
    <row r="3" spans="1:24" ht="31.2">
      <c r="A3" s="7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7"/>
      <c r="N3" s="7"/>
      <c r="O3" s="36"/>
      <c r="P3" s="37" t="s">
        <v>5</v>
      </c>
      <c r="Q3" s="38" t="s">
        <v>39</v>
      </c>
      <c r="R3" s="7"/>
      <c r="S3" s="7"/>
      <c r="T3" s="7"/>
      <c r="U3" s="7"/>
      <c r="V3" s="7"/>
      <c r="W3" s="7"/>
      <c r="X3" s="7"/>
    </row>
    <row r="4" spans="1:24" ht="31.2">
      <c r="A4" s="7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7"/>
      <c r="N4" s="7"/>
      <c r="O4" s="36" t="s">
        <v>81</v>
      </c>
      <c r="P4" s="37" t="s">
        <v>6</v>
      </c>
      <c r="Q4" s="38" t="s">
        <v>82</v>
      </c>
      <c r="R4" s="7"/>
      <c r="S4" s="7"/>
      <c r="T4" s="7"/>
      <c r="U4" s="7"/>
      <c r="V4" s="7"/>
      <c r="W4" s="7"/>
      <c r="X4" s="7"/>
    </row>
    <row r="5" spans="1:24" ht="31.2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7"/>
      <c r="N5" s="7"/>
      <c r="O5" s="36" t="s">
        <v>102</v>
      </c>
      <c r="P5" s="37" t="s">
        <v>6</v>
      </c>
      <c r="Q5" s="38" t="s">
        <v>103</v>
      </c>
      <c r="R5" s="7"/>
      <c r="S5" s="7"/>
      <c r="T5" s="7"/>
      <c r="U5" s="7"/>
      <c r="V5" s="7"/>
      <c r="W5" s="7"/>
      <c r="X5" s="7"/>
    </row>
    <row r="6" spans="1:24" ht="30.75" customHeight="1">
      <c r="A6" s="7"/>
      <c r="B6" s="137"/>
      <c r="C6" s="137"/>
      <c r="D6" s="137"/>
      <c r="E6" s="143" t="s">
        <v>19</v>
      </c>
      <c r="F6" s="143"/>
      <c r="G6" s="143"/>
      <c r="H6" s="143"/>
      <c r="I6" s="143"/>
      <c r="J6" s="143"/>
      <c r="K6" s="143"/>
      <c r="L6" s="143"/>
      <c r="M6" s="25"/>
      <c r="N6" s="25"/>
      <c r="O6" s="18"/>
      <c r="P6" s="19" t="s">
        <v>6</v>
      </c>
      <c r="Q6" s="20" t="s">
        <v>40</v>
      </c>
      <c r="R6" s="7"/>
      <c r="S6" s="7"/>
      <c r="T6" s="7"/>
      <c r="U6" s="7"/>
      <c r="V6" s="7"/>
      <c r="W6" s="7"/>
      <c r="X6" s="7"/>
    </row>
    <row r="7" spans="1:24" ht="33" customHeight="1">
      <c r="A7" s="7"/>
      <c r="B7" s="138"/>
      <c r="C7" s="138"/>
      <c r="D7" s="138"/>
      <c r="E7" s="143" t="s">
        <v>99</v>
      </c>
      <c r="F7" s="143"/>
      <c r="G7" s="143"/>
      <c r="H7" s="143"/>
      <c r="I7" s="143"/>
      <c r="J7" s="143"/>
      <c r="K7" s="143"/>
      <c r="L7" s="143"/>
      <c r="M7" s="25"/>
      <c r="N7" s="25"/>
      <c r="O7" s="18" t="s">
        <v>37</v>
      </c>
      <c r="P7" s="19" t="s">
        <v>6</v>
      </c>
      <c r="Q7" s="21" t="s">
        <v>38</v>
      </c>
      <c r="R7" s="7"/>
      <c r="S7" s="7"/>
      <c r="T7" s="7"/>
      <c r="U7" s="7"/>
      <c r="V7" s="7"/>
      <c r="W7" s="7"/>
      <c r="X7" s="7"/>
    </row>
    <row r="8" spans="1:24" ht="33" customHeight="1" thickBot="1">
      <c r="A8" s="25"/>
      <c r="B8" s="27"/>
      <c r="C8" s="121" t="s">
        <v>20</v>
      </c>
      <c r="D8" s="121"/>
      <c r="E8" s="121"/>
      <c r="F8" s="27"/>
      <c r="G8" s="122" t="s">
        <v>20</v>
      </c>
      <c r="H8" s="122"/>
      <c r="I8" s="25"/>
      <c r="J8" s="25"/>
      <c r="K8" s="25"/>
      <c r="L8" s="25"/>
      <c r="M8" s="25"/>
      <c r="N8" s="25"/>
      <c r="O8" s="22" t="s">
        <v>52</v>
      </c>
      <c r="P8" s="23" t="s">
        <v>6</v>
      </c>
      <c r="Q8" s="24" t="s">
        <v>53</v>
      </c>
      <c r="R8" s="7"/>
      <c r="S8" s="7"/>
      <c r="T8" s="7"/>
      <c r="U8" s="7"/>
      <c r="V8" s="7"/>
      <c r="W8" s="7"/>
      <c r="X8" s="7"/>
    </row>
    <row r="9" spans="1:24" ht="11.25" customHeight="1" thickTop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7"/>
      <c r="T9" s="7"/>
      <c r="U9" s="7"/>
      <c r="V9" s="7"/>
      <c r="W9" s="7"/>
      <c r="X9" s="7"/>
    </row>
    <row r="10" spans="1:24" ht="18" customHeight="1">
      <c r="A10" s="25"/>
      <c r="B10" s="135"/>
      <c r="C10" s="135"/>
      <c r="D10" s="135"/>
      <c r="E10" s="28"/>
      <c r="F10" s="25"/>
      <c r="G10" s="136"/>
      <c r="H10" s="136"/>
      <c r="I10" s="28"/>
      <c r="J10" s="25"/>
      <c r="K10" s="25"/>
      <c r="L10" s="29"/>
      <c r="M10" s="26"/>
      <c r="N10" s="25"/>
      <c r="O10" s="162">
        <f>SUM(O15:O1001)</f>
        <v>3265.48</v>
      </c>
      <c r="P10" s="162"/>
      <c r="Q10" s="25"/>
      <c r="R10" s="25"/>
      <c r="S10" s="7"/>
      <c r="T10" s="7"/>
      <c r="U10" s="7"/>
      <c r="V10" s="7"/>
      <c r="W10" s="7"/>
      <c r="X10" s="7"/>
    </row>
    <row r="11" spans="1:24" ht="18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7"/>
      <c r="T11" s="7"/>
      <c r="U11" s="7"/>
      <c r="V11" s="7"/>
      <c r="W11" s="7"/>
      <c r="X11" s="7"/>
    </row>
    <row r="12" spans="1:24" s="3" customFormat="1" ht="35.25" customHeight="1">
      <c r="A12" s="7"/>
      <c r="B12" s="115"/>
      <c r="C12" s="115"/>
      <c r="D12" s="115"/>
      <c r="E12" s="115"/>
      <c r="F12" s="115"/>
      <c r="G12" s="115"/>
      <c r="H12" s="115"/>
      <c r="I12" s="115"/>
      <c r="J12" s="115"/>
      <c r="K12" s="30"/>
      <c r="L12" s="116"/>
      <c r="M12" s="116"/>
      <c r="N12" s="116"/>
      <c r="O12" s="116"/>
      <c r="P12" s="116"/>
      <c r="Q12" s="31"/>
      <c r="R12" s="7"/>
      <c r="S12" s="7"/>
      <c r="T12" s="7"/>
      <c r="U12" s="7"/>
      <c r="V12" s="7"/>
      <c r="W12" s="7"/>
      <c r="X12" s="7"/>
    </row>
    <row r="13" spans="1:24" s="3" customFormat="1" ht="11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s="1" customFormat="1" ht="45" customHeight="1">
      <c r="A14" s="8"/>
      <c r="B14" s="139" t="s">
        <v>0</v>
      </c>
      <c r="C14" s="140"/>
      <c r="D14" s="141" t="s">
        <v>4</v>
      </c>
      <c r="E14" s="140"/>
      <c r="F14" s="141" t="s">
        <v>11</v>
      </c>
      <c r="G14" s="142"/>
      <c r="H14" s="142"/>
      <c r="I14" s="140"/>
      <c r="J14" s="119" t="s">
        <v>1</v>
      </c>
      <c r="K14" s="120"/>
      <c r="L14" s="33" t="s">
        <v>2</v>
      </c>
      <c r="M14" s="33" t="s">
        <v>9</v>
      </c>
      <c r="N14" s="33" t="s">
        <v>10</v>
      </c>
      <c r="O14" s="125" t="s">
        <v>8</v>
      </c>
      <c r="P14" s="126"/>
      <c r="Q14" s="152" t="s">
        <v>3</v>
      </c>
      <c r="R14" s="153"/>
      <c r="S14" s="8"/>
      <c r="T14" s="8"/>
      <c r="U14" s="8"/>
      <c r="V14" s="8"/>
      <c r="W14" s="8"/>
      <c r="X14" s="8"/>
    </row>
    <row r="15" spans="1:24" s="2" customFormat="1" ht="24" customHeight="1">
      <c r="A15" s="9"/>
      <c r="B15" s="128">
        <v>40660</v>
      </c>
      <c r="C15" s="129"/>
      <c r="D15" s="130" t="s">
        <v>12</v>
      </c>
      <c r="E15" s="131"/>
      <c r="F15" s="132" t="s">
        <v>16</v>
      </c>
      <c r="G15" s="133"/>
      <c r="H15" s="133"/>
      <c r="I15" s="134"/>
      <c r="J15" s="117" t="s">
        <v>15</v>
      </c>
      <c r="K15" s="118"/>
      <c r="L15" s="124">
        <v>21.88</v>
      </c>
      <c r="M15" s="32">
        <v>40724</v>
      </c>
      <c r="N15" s="13">
        <v>21.88</v>
      </c>
      <c r="O15" s="113">
        <f t="shared" ref="O15" si="0">L15-(N15+N16)</f>
        <v>0</v>
      </c>
      <c r="P15" s="127"/>
      <c r="Q15" s="132"/>
      <c r="R15" s="154"/>
      <c r="S15" s="9"/>
      <c r="T15" s="9"/>
      <c r="U15" s="9"/>
      <c r="V15" s="9"/>
      <c r="W15" s="9"/>
      <c r="X15" s="9"/>
    </row>
    <row r="16" spans="1:24" s="2" customFormat="1" ht="24" customHeight="1">
      <c r="A16" s="9"/>
      <c r="B16" s="64"/>
      <c r="C16" s="65"/>
      <c r="D16" s="68"/>
      <c r="E16" s="69"/>
      <c r="F16" s="73"/>
      <c r="G16" s="74"/>
      <c r="H16" s="74"/>
      <c r="I16" s="75"/>
      <c r="J16" s="78"/>
      <c r="K16" s="79"/>
      <c r="L16" s="81"/>
      <c r="M16" s="12"/>
      <c r="N16" s="14"/>
      <c r="O16" s="84"/>
      <c r="P16" s="83"/>
      <c r="Q16" s="86"/>
      <c r="R16" s="87"/>
      <c r="S16" s="9"/>
      <c r="T16" s="9"/>
      <c r="U16" s="9"/>
      <c r="V16" s="9"/>
      <c r="W16" s="9"/>
      <c r="X16" s="9"/>
    </row>
    <row r="17" spans="1:24" s="2" customFormat="1" ht="24" customHeight="1">
      <c r="A17" s="9"/>
      <c r="B17" s="62">
        <v>40724</v>
      </c>
      <c r="C17" s="63"/>
      <c r="D17" s="66" t="s">
        <v>13</v>
      </c>
      <c r="E17" s="67"/>
      <c r="F17" s="70" t="s">
        <v>17</v>
      </c>
      <c r="G17" s="71"/>
      <c r="H17" s="71"/>
      <c r="I17" s="72"/>
      <c r="J17" s="76" t="s">
        <v>15</v>
      </c>
      <c r="K17" s="77"/>
      <c r="L17" s="80">
        <v>248.83</v>
      </c>
      <c r="M17" s="11">
        <v>40796</v>
      </c>
      <c r="N17" s="13">
        <v>248.83</v>
      </c>
      <c r="O17" s="82">
        <f t="shared" ref="O17" si="1">L17-(N17+N18)</f>
        <v>0</v>
      </c>
      <c r="P17" s="83"/>
      <c r="Q17" s="70"/>
      <c r="R17" s="85"/>
      <c r="S17" s="9"/>
      <c r="T17" s="9"/>
      <c r="U17" s="9"/>
      <c r="V17" s="9"/>
      <c r="W17" s="9"/>
      <c r="X17" s="9"/>
    </row>
    <row r="18" spans="1:24" s="2" customFormat="1" ht="24" customHeight="1">
      <c r="A18" s="9"/>
      <c r="B18" s="64"/>
      <c r="C18" s="65"/>
      <c r="D18" s="68"/>
      <c r="E18" s="69"/>
      <c r="F18" s="73"/>
      <c r="G18" s="74"/>
      <c r="H18" s="74"/>
      <c r="I18" s="75"/>
      <c r="J18" s="78"/>
      <c r="K18" s="79"/>
      <c r="L18" s="81"/>
      <c r="M18" s="12"/>
      <c r="N18" s="14"/>
      <c r="O18" s="84"/>
      <c r="P18" s="83"/>
      <c r="Q18" s="86"/>
      <c r="R18" s="87"/>
      <c r="S18" s="9"/>
      <c r="T18" s="9"/>
      <c r="U18" s="9"/>
      <c r="V18" s="9"/>
      <c r="W18" s="9"/>
      <c r="X18" s="9"/>
    </row>
    <row r="19" spans="1:24" s="2" customFormat="1" ht="24" customHeight="1">
      <c r="A19" s="9"/>
      <c r="B19" s="62">
        <v>40751</v>
      </c>
      <c r="C19" s="63"/>
      <c r="D19" s="66" t="s">
        <v>14</v>
      </c>
      <c r="E19" s="67"/>
      <c r="F19" s="70" t="s">
        <v>18</v>
      </c>
      <c r="G19" s="71"/>
      <c r="H19" s="71"/>
      <c r="I19" s="72"/>
      <c r="J19" s="76" t="s">
        <v>15</v>
      </c>
      <c r="K19" s="77"/>
      <c r="L19" s="80">
        <v>137.38999999999999</v>
      </c>
      <c r="M19" s="11">
        <v>40816</v>
      </c>
      <c r="N19" s="13">
        <v>137.38999999999999</v>
      </c>
      <c r="O19" s="82">
        <f t="shared" ref="O19" si="2">L19-(N19+N20)</f>
        <v>0</v>
      </c>
      <c r="P19" s="83"/>
      <c r="Q19" s="70"/>
      <c r="R19" s="85"/>
      <c r="S19" s="9"/>
      <c r="T19" s="9"/>
      <c r="U19" s="9"/>
      <c r="V19" s="9"/>
      <c r="W19" s="9"/>
      <c r="X19" s="9"/>
    </row>
    <row r="20" spans="1:24" s="2" customFormat="1" ht="24" customHeight="1">
      <c r="A20" s="9"/>
      <c r="B20" s="64"/>
      <c r="C20" s="65"/>
      <c r="D20" s="68"/>
      <c r="E20" s="69"/>
      <c r="F20" s="73"/>
      <c r="G20" s="74"/>
      <c r="H20" s="74"/>
      <c r="I20" s="75"/>
      <c r="J20" s="78"/>
      <c r="K20" s="79"/>
      <c r="L20" s="81"/>
      <c r="M20" s="12"/>
      <c r="N20" s="14"/>
      <c r="O20" s="84"/>
      <c r="P20" s="83"/>
      <c r="Q20" s="86"/>
      <c r="R20" s="87"/>
      <c r="S20" s="9"/>
      <c r="T20" s="9"/>
      <c r="U20" s="9"/>
      <c r="V20" s="9"/>
      <c r="W20" s="9"/>
      <c r="X20" s="9"/>
    </row>
    <row r="21" spans="1:24" s="2" customFormat="1" ht="24" customHeight="1">
      <c r="A21" s="9"/>
      <c r="B21" s="62">
        <v>40928</v>
      </c>
      <c r="C21" s="63"/>
      <c r="D21" s="66" t="s">
        <v>21</v>
      </c>
      <c r="E21" s="67"/>
      <c r="F21" s="70" t="s">
        <v>22</v>
      </c>
      <c r="G21" s="71"/>
      <c r="H21" s="71"/>
      <c r="I21" s="72"/>
      <c r="J21" s="76" t="s">
        <v>15</v>
      </c>
      <c r="K21" s="77"/>
      <c r="L21" s="80">
        <v>50.82</v>
      </c>
      <c r="M21" s="11">
        <v>40999</v>
      </c>
      <c r="N21" s="13">
        <v>50.82</v>
      </c>
      <c r="O21" s="82">
        <f t="shared" ref="O21" si="3">L21-(N21+N22)</f>
        <v>0</v>
      </c>
      <c r="P21" s="83"/>
      <c r="Q21" s="70"/>
      <c r="R21" s="85"/>
      <c r="S21" s="9"/>
      <c r="T21" s="9"/>
      <c r="U21" s="9"/>
      <c r="V21" s="9"/>
      <c r="W21" s="9"/>
      <c r="X21" s="9"/>
    </row>
    <row r="22" spans="1:24" s="2" customFormat="1" ht="24" customHeight="1">
      <c r="A22" s="9"/>
      <c r="B22" s="64"/>
      <c r="C22" s="65"/>
      <c r="D22" s="68"/>
      <c r="E22" s="69"/>
      <c r="F22" s="73"/>
      <c r="G22" s="74"/>
      <c r="H22" s="74"/>
      <c r="I22" s="75"/>
      <c r="J22" s="78"/>
      <c r="K22" s="79"/>
      <c r="L22" s="81"/>
      <c r="M22" s="12"/>
      <c r="N22" s="14"/>
      <c r="O22" s="84"/>
      <c r="P22" s="83"/>
      <c r="Q22" s="86"/>
      <c r="R22" s="87"/>
      <c r="S22" s="9"/>
      <c r="T22" s="9"/>
      <c r="U22" s="9"/>
      <c r="V22" s="9"/>
      <c r="W22" s="9"/>
      <c r="X22" s="9"/>
    </row>
    <row r="23" spans="1:24" s="2" customFormat="1" ht="24" customHeight="1">
      <c r="A23" s="9"/>
      <c r="B23" s="62">
        <v>41305</v>
      </c>
      <c r="C23" s="63"/>
      <c r="D23" s="66" t="s">
        <v>23</v>
      </c>
      <c r="E23" s="67"/>
      <c r="F23" s="70" t="s">
        <v>24</v>
      </c>
      <c r="G23" s="71"/>
      <c r="H23" s="71"/>
      <c r="I23" s="72"/>
      <c r="J23" s="76" t="s">
        <v>15</v>
      </c>
      <c r="K23" s="77"/>
      <c r="L23" s="80">
        <v>227.86</v>
      </c>
      <c r="M23" s="11">
        <v>41364</v>
      </c>
      <c r="N23" s="13">
        <v>227.86</v>
      </c>
      <c r="O23" s="82">
        <f t="shared" ref="O23" si="4">L23-(N23+N24)</f>
        <v>0</v>
      </c>
      <c r="P23" s="83"/>
      <c r="Q23" s="70"/>
      <c r="R23" s="85"/>
      <c r="S23" s="9"/>
      <c r="T23" s="9"/>
      <c r="U23" s="9"/>
      <c r="V23" s="9"/>
      <c r="W23" s="9"/>
      <c r="X23" s="9"/>
    </row>
    <row r="24" spans="1:24" s="2" customFormat="1" ht="24" customHeight="1">
      <c r="A24" s="9"/>
      <c r="B24" s="64"/>
      <c r="C24" s="65"/>
      <c r="D24" s="68"/>
      <c r="E24" s="69"/>
      <c r="F24" s="73"/>
      <c r="G24" s="74"/>
      <c r="H24" s="74"/>
      <c r="I24" s="75"/>
      <c r="J24" s="78"/>
      <c r="K24" s="79"/>
      <c r="L24" s="81"/>
      <c r="M24" s="12"/>
      <c r="N24" s="14"/>
      <c r="O24" s="84"/>
      <c r="P24" s="83"/>
      <c r="Q24" s="86"/>
      <c r="R24" s="87"/>
      <c r="S24" s="9"/>
      <c r="T24" s="9"/>
      <c r="U24" s="9"/>
      <c r="V24" s="9"/>
      <c r="W24" s="9"/>
      <c r="X24" s="9"/>
    </row>
    <row r="25" spans="1:24" s="2" customFormat="1" ht="24" customHeight="1">
      <c r="A25" s="9"/>
      <c r="B25" s="62">
        <v>41333</v>
      </c>
      <c r="C25" s="63"/>
      <c r="D25" s="66" t="s">
        <v>25</v>
      </c>
      <c r="E25" s="67"/>
      <c r="F25" s="70" t="s">
        <v>26</v>
      </c>
      <c r="G25" s="71"/>
      <c r="H25" s="71"/>
      <c r="I25" s="72"/>
      <c r="J25" s="76" t="s">
        <v>15</v>
      </c>
      <c r="K25" s="77"/>
      <c r="L25" s="80">
        <v>64.489999999999995</v>
      </c>
      <c r="M25" s="11">
        <v>41394</v>
      </c>
      <c r="N25" s="13">
        <v>64.489999999999995</v>
      </c>
      <c r="O25" s="82">
        <f t="shared" ref="O25" si="5">L25-(N25+N26)</f>
        <v>0</v>
      </c>
      <c r="P25" s="83"/>
      <c r="Q25" s="70"/>
      <c r="R25" s="85"/>
      <c r="S25" s="9"/>
      <c r="T25" s="9"/>
      <c r="U25" s="9"/>
      <c r="V25" s="9"/>
      <c r="W25" s="9"/>
      <c r="X25" s="9"/>
    </row>
    <row r="26" spans="1:24" s="2" customFormat="1" ht="24" customHeight="1">
      <c r="A26" s="9"/>
      <c r="B26" s="64"/>
      <c r="C26" s="65"/>
      <c r="D26" s="68"/>
      <c r="E26" s="69"/>
      <c r="F26" s="73"/>
      <c r="G26" s="74"/>
      <c r="H26" s="74"/>
      <c r="I26" s="75"/>
      <c r="J26" s="78"/>
      <c r="K26" s="79"/>
      <c r="L26" s="81"/>
      <c r="M26" s="12"/>
      <c r="N26" s="14"/>
      <c r="O26" s="84"/>
      <c r="P26" s="83"/>
      <c r="Q26" s="86"/>
      <c r="R26" s="87"/>
      <c r="S26" s="9"/>
      <c r="T26" s="9"/>
      <c r="U26" s="9"/>
      <c r="V26" s="9"/>
      <c r="W26" s="9"/>
      <c r="X26" s="9"/>
    </row>
    <row r="27" spans="1:24" s="2" customFormat="1" ht="24" customHeight="1">
      <c r="A27" s="9"/>
      <c r="B27" s="62">
        <v>41351</v>
      </c>
      <c r="C27" s="63"/>
      <c r="D27" s="66" t="s">
        <v>27</v>
      </c>
      <c r="E27" s="67"/>
      <c r="F27" s="70" t="s">
        <v>28</v>
      </c>
      <c r="G27" s="71"/>
      <c r="H27" s="71"/>
      <c r="I27" s="72"/>
      <c r="J27" s="76" t="s">
        <v>15</v>
      </c>
      <c r="K27" s="77"/>
      <c r="L27" s="80">
        <v>72.599999999999994</v>
      </c>
      <c r="M27" s="11">
        <v>41425</v>
      </c>
      <c r="N27" s="13">
        <v>72.599999999999994</v>
      </c>
      <c r="O27" s="82">
        <f t="shared" ref="O27" si="6">L27-(N27+N28)</f>
        <v>0</v>
      </c>
      <c r="P27" s="83"/>
      <c r="Q27" s="70"/>
      <c r="R27" s="85"/>
      <c r="S27" s="9"/>
      <c r="T27" s="9"/>
      <c r="U27" s="9"/>
      <c r="V27" s="9"/>
      <c r="W27" s="9"/>
      <c r="X27" s="9"/>
    </row>
    <row r="28" spans="1:24" s="2" customFormat="1" ht="24" customHeight="1">
      <c r="A28" s="9"/>
      <c r="B28" s="64"/>
      <c r="C28" s="65"/>
      <c r="D28" s="68"/>
      <c r="E28" s="69"/>
      <c r="F28" s="73"/>
      <c r="G28" s="74"/>
      <c r="H28" s="74"/>
      <c r="I28" s="75"/>
      <c r="J28" s="78"/>
      <c r="K28" s="79"/>
      <c r="L28" s="81"/>
      <c r="M28" s="12"/>
      <c r="N28" s="14"/>
      <c r="O28" s="84"/>
      <c r="P28" s="83"/>
      <c r="Q28" s="86"/>
      <c r="R28" s="87"/>
      <c r="S28" s="9"/>
      <c r="T28" s="9"/>
      <c r="U28" s="9"/>
      <c r="V28" s="9"/>
      <c r="W28" s="9"/>
      <c r="X28" s="9"/>
    </row>
    <row r="29" spans="1:24" s="2" customFormat="1" ht="24" customHeight="1">
      <c r="A29" s="9"/>
      <c r="B29" s="62">
        <v>41486</v>
      </c>
      <c r="C29" s="63"/>
      <c r="D29" s="66" t="s">
        <v>29</v>
      </c>
      <c r="E29" s="67"/>
      <c r="F29" s="70" t="s">
        <v>30</v>
      </c>
      <c r="G29" s="71"/>
      <c r="H29" s="71"/>
      <c r="I29" s="72"/>
      <c r="J29" s="76" t="s">
        <v>15</v>
      </c>
      <c r="K29" s="77"/>
      <c r="L29" s="80">
        <v>449.64</v>
      </c>
      <c r="M29" s="11">
        <v>41547</v>
      </c>
      <c r="N29" s="13">
        <v>449.64</v>
      </c>
      <c r="O29" s="82">
        <f t="shared" ref="O29" si="7">L29-(N29+N30)</f>
        <v>0</v>
      </c>
      <c r="P29" s="83"/>
      <c r="Q29" s="70"/>
      <c r="R29" s="85"/>
      <c r="S29" s="9"/>
      <c r="T29" s="9"/>
      <c r="U29" s="9"/>
      <c r="V29" s="9"/>
      <c r="W29" s="9"/>
      <c r="X29" s="9"/>
    </row>
    <row r="30" spans="1:24" s="2" customFormat="1" ht="24" customHeight="1">
      <c r="A30" s="9"/>
      <c r="B30" s="64"/>
      <c r="C30" s="65"/>
      <c r="D30" s="68"/>
      <c r="E30" s="69"/>
      <c r="F30" s="73"/>
      <c r="G30" s="74"/>
      <c r="H30" s="74"/>
      <c r="I30" s="75"/>
      <c r="J30" s="78"/>
      <c r="K30" s="79"/>
      <c r="L30" s="81"/>
      <c r="M30" s="12"/>
      <c r="N30" s="14"/>
      <c r="O30" s="84"/>
      <c r="P30" s="83"/>
      <c r="Q30" s="86"/>
      <c r="R30" s="87"/>
      <c r="S30" s="9"/>
      <c r="T30" s="9"/>
      <c r="U30" s="9"/>
      <c r="V30" s="9"/>
      <c r="W30" s="9"/>
      <c r="X30" s="9"/>
    </row>
    <row r="31" spans="1:24" s="2" customFormat="1" ht="24" customHeight="1">
      <c r="A31" s="9"/>
      <c r="B31" s="62">
        <v>41547</v>
      </c>
      <c r="C31" s="63"/>
      <c r="D31" s="66" t="s">
        <v>31</v>
      </c>
      <c r="E31" s="67"/>
      <c r="F31" s="70" t="s">
        <v>32</v>
      </c>
      <c r="G31" s="71"/>
      <c r="H31" s="71"/>
      <c r="I31" s="72"/>
      <c r="J31" s="76" t="s">
        <v>15</v>
      </c>
      <c r="K31" s="77"/>
      <c r="L31" s="80">
        <v>112.55</v>
      </c>
      <c r="M31" s="11">
        <v>41608</v>
      </c>
      <c r="N31" s="13">
        <v>112.55</v>
      </c>
      <c r="O31" s="82">
        <f t="shared" ref="O31" si="8">L31-(N31+N32)</f>
        <v>0</v>
      </c>
      <c r="P31" s="83"/>
      <c r="Q31" s="70"/>
      <c r="R31" s="85"/>
      <c r="S31" s="9"/>
      <c r="T31" s="9"/>
      <c r="U31" s="9"/>
      <c r="V31" s="9"/>
      <c r="W31" s="9"/>
      <c r="X31" s="9"/>
    </row>
    <row r="32" spans="1:24" s="2" customFormat="1" ht="24" customHeight="1">
      <c r="A32" s="9"/>
      <c r="B32" s="64"/>
      <c r="C32" s="65"/>
      <c r="D32" s="68"/>
      <c r="E32" s="69"/>
      <c r="F32" s="73"/>
      <c r="G32" s="74"/>
      <c r="H32" s="74"/>
      <c r="I32" s="75"/>
      <c r="J32" s="78"/>
      <c r="K32" s="79"/>
      <c r="L32" s="81"/>
      <c r="M32" s="12"/>
      <c r="N32" s="14"/>
      <c r="O32" s="84"/>
      <c r="P32" s="83"/>
      <c r="Q32" s="86"/>
      <c r="R32" s="87"/>
      <c r="S32" s="9"/>
      <c r="T32" s="9"/>
      <c r="U32" s="9"/>
      <c r="V32" s="9"/>
      <c r="W32" s="9"/>
      <c r="X32" s="9"/>
    </row>
    <row r="33" spans="1:24" s="2" customFormat="1" ht="24" customHeight="1">
      <c r="A33" s="9"/>
      <c r="B33" s="62">
        <v>41578</v>
      </c>
      <c r="C33" s="63"/>
      <c r="D33" s="66" t="s">
        <v>33</v>
      </c>
      <c r="E33" s="67"/>
      <c r="F33" s="70" t="s">
        <v>34</v>
      </c>
      <c r="G33" s="71"/>
      <c r="H33" s="71"/>
      <c r="I33" s="72"/>
      <c r="J33" s="76" t="s">
        <v>15</v>
      </c>
      <c r="K33" s="77"/>
      <c r="L33" s="80">
        <v>15.04</v>
      </c>
      <c r="M33" s="11">
        <v>41649</v>
      </c>
      <c r="N33" s="13">
        <v>15.04</v>
      </c>
      <c r="O33" s="82">
        <f t="shared" ref="O33" si="9">L33-(N33+N34)</f>
        <v>0</v>
      </c>
      <c r="P33" s="83"/>
      <c r="Q33" s="70"/>
      <c r="R33" s="85"/>
      <c r="S33" s="9"/>
      <c r="T33" s="9"/>
      <c r="U33" s="9"/>
      <c r="V33" s="9"/>
      <c r="W33" s="9"/>
      <c r="X33" s="9"/>
    </row>
    <row r="34" spans="1:24" s="2" customFormat="1" ht="24" customHeight="1">
      <c r="A34" s="9"/>
      <c r="B34" s="64"/>
      <c r="C34" s="65"/>
      <c r="D34" s="68"/>
      <c r="E34" s="69"/>
      <c r="F34" s="73"/>
      <c r="G34" s="74"/>
      <c r="H34" s="74"/>
      <c r="I34" s="75"/>
      <c r="J34" s="78"/>
      <c r="K34" s="79"/>
      <c r="L34" s="81"/>
      <c r="M34" s="12"/>
      <c r="N34" s="14"/>
      <c r="O34" s="84"/>
      <c r="P34" s="83"/>
      <c r="Q34" s="86"/>
      <c r="R34" s="87"/>
      <c r="S34" s="9"/>
      <c r="T34" s="9"/>
      <c r="U34" s="9"/>
      <c r="V34" s="9"/>
      <c r="W34" s="9"/>
      <c r="X34" s="9"/>
    </row>
    <row r="35" spans="1:24" s="2" customFormat="1" ht="24" customHeight="1">
      <c r="A35" s="9"/>
      <c r="B35" s="62">
        <v>41593</v>
      </c>
      <c r="C35" s="63"/>
      <c r="D35" s="66" t="s">
        <v>36</v>
      </c>
      <c r="E35" s="67"/>
      <c r="F35" s="70" t="s">
        <v>35</v>
      </c>
      <c r="G35" s="71"/>
      <c r="H35" s="71"/>
      <c r="I35" s="72"/>
      <c r="J35" s="76" t="s">
        <v>15</v>
      </c>
      <c r="K35" s="77"/>
      <c r="L35" s="80">
        <v>35.72</v>
      </c>
      <c r="M35" s="11">
        <v>41670</v>
      </c>
      <c r="N35" s="13">
        <v>35.72</v>
      </c>
      <c r="O35" s="82">
        <f t="shared" ref="O35" si="10">L35-(N35+N36)</f>
        <v>0</v>
      </c>
      <c r="P35" s="83"/>
      <c r="Q35" s="70"/>
      <c r="R35" s="85"/>
      <c r="S35" s="9"/>
      <c r="T35" s="9"/>
      <c r="U35" s="9"/>
      <c r="V35" s="9"/>
      <c r="W35" s="9"/>
      <c r="X35" s="9"/>
    </row>
    <row r="36" spans="1:24" s="2" customFormat="1" ht="24" customHeight="1">
      <c r="A36" s="9"/>
      <c r="B36" s="64"/>
      <c r="C36" s="65"/>
      <c r="D36" s="68"/>
      <c r="E36" s="69"/>
      <c r="F36" s="73"/>
      <c r="G36" s="74"/>
      <c r="H36" s="74"/>
      <c r="I36" s="75"/>
      <c r="J36" s="78"/>
      <c r="K36" s="79"/>
      <c r="L36" s="81"/>
      <c r="M36" s="12"/>
      <c r="N36" s="14"/>
      <c r="O36" s="84"/>
      <c r="P36" s="83"/>
      <c r="Q36" s="86"/>
      <c r="R36" s="87"/>
      <c r="S36" s="9"/>
      <c r="T36" s="9"/>
      <c r="U36" s="9"/>
      <c r="V36" s="9"/>
      <c r="W36" s="9"/>
      <c r="X36" s="9"/>
    </row>
    <row r="37" spans="1:24" s="2" customFormat="1" ht="24" customHeight="1">
      <c r="A37" s="9"/>
      <c r="B37" s="62">
        <v>41820</v>
      </c>
      <c r="C37" s="63"/>
      <c r="D37" s="66" t="s">
        <v>42</v>
      </c>
      <c r="E37" s="67"/>
      <c r="F37" s="70" t="s">
        <v>43</v>
      </c>
      <c r="G37" s="71"/>
      <c r="H37" s="71"/>
      <c r="I37" s="72"/>
      <c r="J37" s="76" t="s">
        <v>15</v>
      </c>
      <c r="K37" s="77"/>
      <c r="L37" s="80">
        <v>98.31</v>
      </c>
      <c r="M37" s="11">
        <v>41898</v>
      </c>
      <c r="N37" s="13">
        <v>98.31</v>
      </c>
      <c r="O37" s="82">
        <f t="shared" ref="O37" si="11">L37-(N37+N38)</f>
        <v>0</v>
      </c>
      <c r="P37" s="83"/>
      <c r="Q37" s="70"/>
      <c r="R37" s="85"/>
      <c r="S37" s="9"/>
      <c r="T37" s="9"/>
      <c r="U37" s="9"/>
      <c r="V37" s="9"/>
      <c r="W37" s="9"/>
      <c r="X37" s="9"/>
    </row>
    <row r="38" spans="1:24" s="2" customFormat="1" ht="24" customHeight="1">
      <c r="A38" s="9"/>
      <c r="B38" s="64"/>
      <c r="C38" s="65"/>
      <c r="D38" s="68"/>
      <c r="E38" s="69"/>
      <c r="F38" s="73"/>
      <c r="G38" s="74"/>
      <c r="H38" s="74"/>
      <c r="I38" s="75"/>
      <c r="J38" s="78"/>
      <c r="K38" s="79"/>
      <c r="L38" s="81"/>
      <c r="M38" s="12"/>
      <c r="N38" s="14"/>
      <c r="O38" s="84"/>
      <c r="P38" s="83"/>
      <c r="Q38" s="86"/>
      <c r="R38" s="87"/>
      <c r="S38" s="9"/>
      <c r="T38" s="9"/>
      <c r="U38" s="9"/>
      <c r="V38" s="9"/>
      <c r="W38" s="9"/>
      <c r="X38" s="9"/>
    </row>
    <row r="39" spans="1:24" s="2" customFormat="1" ht="24" customHeight="1">
      <c r="A39" s="9"/>
      <c r="B39" s="62">
        <v>41835</v>
      </c>
      <c r="C39" s="63"/>
      <c r="D39" s="66" t="s">
        <v>44</v>
      </c>
      <c r="E39" s="67"/>
      <c r="F39" s="70" t="s">
        <v>45</v>
      </c>
      <c r="G39" s="71"/>
      <c r="H39" s="71"/>
      <c r="I39" s="72"/>
      <c r="J39" s="76" t="s">
        <v>15</v>
      </c>
      <c r="K39" s="77"/>
      <c r="L39" s="80">
        <v>2946.18</v>
      </c>
      <c r="M39" s="11">
        <v>41912</v>
      </c>
      <c r="N39" s="13">
        <v>2946.18</v>
      </c>
      <c r="O39" s="82">
        <f t="shared" ref="O39" si="12">L39-(N39+N40)</f>
        <v>0</v>
      </c>
      <c r="P39" s="83"/>
      <c r="Q39" s="70"/>
      <c r="R39" s="85"/>
      <c r="S39" s="9"/>
      <c r="T39" s="9"/>
      <c r="U39" s="9"/>
      <c r="V39" s="9"/>
      <c r="W39" s="9"/>
      <c r="X39" s="9"/>
    </row>
    <row r="40" spans="1:24" s="2" customFormat="1" ht="24" customHeight="1">
      <c r="A40" s="9"/>
      <c r="B40" s="64"/>
      <c r="C40" s="65"/>
      <c r="D40" s="68"/>
      <c r="E40" s="69"/>
      <c r="F40" s="73"/>
      <c r="G40" s="74"/>
      <c r="H40" s="74"/>
      <c r="I40" s="75"/>
      <c r="J40" s="78"/>
      <c r="K40" s="79"/>
      <c r="L40" s="81"/>
      <c r="M40" s="12"/>
      <c r="N40" s="14"/>
      <c r="O40" s="84"/>
      <c r="P40" s="83"/>
      <c r="Q40" s="86"/>
      <c r="R40" s="87"/>
      <c r="S40" s="9"/>
      <c r="T40" s="9"/>
      <c r="U40" s="9"/>
      <c r="V40" s="9"/>
      <c r="W40" s="9"/>
      <c r="X40" s="9"/>
    </row>
    <row r="41" spans="1:24" s="2" customFormat="1" ht="24" customHeight="1">
      <c r="A41" s="9"/>
      <c r="B41" s="62">
        <v>41927</v>
      </c>
      <c r="C41" s="63"/>
      <c r="D41" s="66" t="s">
        <v>46</v>
      </c>
      <c r="E41" s="67"/>
      <c r="F41" s="144" t="s">
        <v>47</v>
      </c>
      <c r="G41" s="145"/>
      <c r="H41" s="145"/>
      <c r="I41" s="146"/>
      <c r="J41" s="76" t="s">
        <v>15</v>
      </c>
      <c r="K41" s="77"/>
      <c r="L41" s="150">
        <v>600.79999999999995</v>
      </c>
      <c r="M41" s="11">
        <v>42014</v>
      </c>
      <c r="N41" s="13">
        <v>600.79999999999995</v>
      </c>
      <c r="O41" s="82">
        <f t="shared" ref="O41" si="13">L41-(N41+N42)</f>
        <v>0</v>
      </c>
      <c r="P41" s="83"/>
      <c r="Q41" s="70"/>
      <c r="R41" s="85"/>
      <c r="S41" s="9"/>
      <c r="T41" s="9"/>
      <c r="U41" s="9"/>
      <c r="V41" s="9"/>
      <c r="W41" s="9"/>
      <c r="X41" s="9"/>
    </row>
    <row r="42" spans="1:24" s="2" customFormat="1" ht="24" customHeight="1">
      <c r="A42" s="9"/>
      <c r="B42" s="64"/>
      <c r="C42" s="65"/>
      <c r="D42" s="68"/>
      <c r="E42" s="69"/>
      <c r="F42" s="147"/>
      <c r="G42" s="148"/>
      <c r="H42" s="148"/>
      <c r="I42" s="149"/>
      <c r="J42" s="78"/>
      <c r="K42" s="79"/>
      <c r="L42" s="151"/>
      <c r="M42" s="12"/>
      <c r="N42" s="14"/>
      <c r="O42" s="84"/>
      <c r="P42" s="83"/>
      <c r="Q42" s="86"/>
      <c r="R42" s="87"/>
      <c r="S42" s="9"/>
      <c r="T42" s="9"/>
      <c r="U42" s="9"/>
      <c r="V42" s="9"/>
      <c r="W42" s="9"/>
      <c r="X42" s="9"/>
    </row>
    <row r="43" spans="1:24" s="2" customFormat="1" ht="24" customHeight="1">
      <c r="A43" s="9"/>
      <c r="B43" s="62">
        <v>42185</v>
      </c>
      <c r="C43" s="63"/>
      <c r="D43" s="66" t="s">
        <v>48</v>
      </c>
      <c r="E43" s="67"/>
      <c r="F43" s="70"/>
      <c r="G43" s="71"/>
      <c r="H43" s="71"/>
      <c r="I43" s="72"/>
      <c r="J43" s="76" t="s">
        <v>15</v>
      </c>
      <c r="K43" s="77"/>
      <c r="L43" s="80">
        <v>411.99</v>
      </c>
      <c r="M43" s="11">
        <v>42257</v>
      </c>
      <c r="N43" s="13">
        <v>411.99</v>
      </c>
      <c r="O43" s="82">
        <f t="shared" ref="O43" si="14">L43-(N43+N44)</f>
        <v>0</v>
      </c>
      <c r="P43" s="83"/>
      <c r="Q43" s="70"/>
      <c r="R43" s="85"/>
      <c r="S43" s="9"/>
      <c r="T43" s="9"/>
      <c r="U43" s="9"/>
      <c r="V43" s="9"/>
      <c r="W43" s="9"/>
      <c r="X43" s="9"/>
    </row>
    <row r="44" spans="1:24" s="2" customFormat="1" ht="24" customHeight="1">
      <c r="A44" s="9"/>
      <c r="B44" s="64"/>
      <c r="C44" s="65"/>
      <c r="D44" s="68"/>
      <c r="E44" s="69"/>
      <c r="F44" s="73"/>
      <c r="G44" s="74"/>
      <c r="H44" s="74"/>
      <c r="I44" s="75"/>
      <c r="J44" s="78"/>
      <c r="K44" s="79"/>
      <c r="L44" s="81"/>
      <c r="M44" s="12"/>
      <c r="N44" s="14"/>
      <c r="O44" s="84"/>
      <c r="P44" s="83"/>
      <c r="Q44" s="86"/>
      <c r="R44" s="87"/>
      <c r="S44" s="9"/>
      <c r="T44" s="9"/>
      <c r="U44" s="9"/>
      <c r="V44" s="9"/>
      <c r="W44" s="9"/>
      <c r="X44" s="9"/>
    </row>
    <row r="45" spans="1:24" s="2" customFormat="1" ht="24" customHeight="1">
      <c r="A45" s="9"/>
      <c r="B45" s="62">
        <v>42338</v>
      </c>
      <c r="C45" s="63"/>
      <c r="D45" s="66" t="s">
        <v>49</v>
      </c>
      <c r="E45" s="67"/>
      <c r="F45" s="70"/>
      <c r="G45" s="71"/>
      <c r="H45" s="71"/>
      <c r="I45" s="72"/>
      <c r="J45" s="76" t="s">
        <v>15</v>
      </c>
      <c r="K45" s="77"/>
      <c r="L45" s="80">
        <v>137.01</v>
      </c>
      <c r="M45" s="11">
        <v>42400</v>
      </c>
      <c r="N45" s="13">
        <v>137.01</v>
      </c>
      <c r="O45" s="82">
        <f t="shared" ref="O45" si="15">L45-(N45+N46)</f>
        <v>0</v>
      </c>
      <c r="P45" s="83"/>
      <c r="Q45" s="70"/>
      <c r="R45" s="85"/>
      <c r="S45" s="9"/>
      <c r="T45" s="9"/>
      <c r="U45" s="9"/>
      <c r="V45" s="9"/>
      <c r="W45" s="9"/>
      <c r="X45" s="9"/>
    </row>
    <row r="46" spans="1:24" s="2" customFormat="1" ht="24" customHeight="1">
      <c r="A46" s="9"/>
      <c r="B46" s="64"/>
      <c r="C46" s="65"/>
      <c r="D46" s="68"/>
      <c r="E46" s="69"/>
      <c r="F46" s="73"/>
      <c r="G46" s="74"/>
      <c r="H46" s="74"/>
      <c r="I46" s="75"/>
      <c r="J46" s="78"/>
      <c r="K46" s="79"/>
      <c r="L46" s="81"/>
      <c r="M46" s="12"/>
      <c r="N46" s="14"/>
      <c r="O46" s="84"/>
      <c r="P46" s="83"/>
      <c r="Q46" s="86"/>
      <c r="R46" s="87"/>
      <c r="S46" s="9"/>
      <c r="T46" s="9"/>
      <c r="U46" s="9"/>
      <c r="V46" s="9"/>
      <c r="W46" s="9"/>
      <c r="X46" s="9"/>
    </row>
    <row r="47" spans="1:24" s="2" customFormat="1" ht="24" customHeight="1">
      <c r="A47" s="9"/>
      <c r="B47" s="62">
        <v>42399</v>
      </c>
      <c r="C47" s="63"/>
      <c r="D47" s="66" t="s">
        <v>50</v>
      </c>
      <c r="E47" s="67"/>
      <c r="F47" s="70" t="s">
        <v>32</v>
      </c>
      <c r="G47" s="71"/>
      <c r="H47" s="71"/>
      <c r="I47" s="72"/>
      <c r="J47" s="76" t="s">
        <v>15</v>
      </c>
      <c r="K47" s="77"/>
      <c r="L47" s="80">
        <v>191.16</v>
      </c>
      <c r="M47" s="11">
        <v>42460</v>
      </c>
      <c r="N47" s="13">
        <v>191.16</v>
      </c>
      <c r="O47" s="82">
        <f t="shared" ref="O47" si="16">L47-(N47+N48)</f>
        <v>0</v>
      </c>
      <c r="P47" s="83"/>
      <c r="Q47" s="70"/>
      <c r="R47" s="85"/>
      <c r="S47" s="9"/>
      <c r="T47" s="9"/>
      <c r="U47" s="9"/>
      <c r="V47" s="9"/>
      <c r="W47" s="9"/>
      <c r="X47" s="9"/>
    </row>
    <row r="48" spans="1:24" s="2" customFormat="1" ht="24" customHeight="1">
      <c r="A48" s="9"/>
      <c r="B48" s="64"/>
      <c r="C48" s="65"/>
      <c r="D48" s="68"/>
      <c r="E48" s="69"/>
      <c r="F48" s="73"/>
      <c r="G48" s="74"/>
      <c r="H48" s="74"/>
      <c r="I48" s="75"/>
      <c r="J48" s="78"/>
      <c r="K48" s="79"/>
      <c r="L48" s="81"/>
      <c r="M48" s="12"/>
      <c r="N48" s="39"/>
      <c r="O48" s="84"/>
      <c r="P48" s="83"/>
      <c r="Q48" s="86"/>
      <c r="R48" s="87"/>
      <c r="S48" s="9"/>
      <c r="T48" s="9"/>
      <c r="U48" s="9"/>
      <c r="V48" s="9"/>
      <c r="W48" s="9"/>
      <c r="X48" s="9"/>
    </row>
    <row r="49" spans="1:24" s="2" customFormat="1" ht="24" customHeight="1">
      <c r="A49" s="9"/>
      <c r="B49" s="62"/>
      <c r="C49" s="63"/>
      <c r="D49" s="66"/>
      <c r="E49" s="67"/>
      <c r="F49" s="70" t="s">
        <v>51</v>
      </c>
      <c r="G49" s="71"/>
      <c r="H49" s="71"/>
      <c r="I49" s="72"/>
      <c r="J49" s="76" t="s">
        <v>15</v>
      </c>
      <c r="K49" s="77"/>
      <c r="L49" s="80">
        <v>5000</v>
      </c>
      <c r="M49" s="11">
        <v>42419</v>
      </c>
      <c r="N49" s="13">
        <v>5000</v>
      </c>
      <c r="O49" s="82">
        <f t="shared" ref="O49" si="17">L49-(N49+N50)</f>
        <v>0</v>
      </c>
      <c r="P49" s="83"/>
      <c r="Q49" s="92" t="s">
        <v>70</v>
      </c>
      <c r="R49" s="98"/>
      <c r="S49" s="9"/>
      <c r="T49" s="9"/>
      <c r="U49" s="9"/>
      <c r="V49" s="9"/>
      <c r="W49" s="9"/>
      <c r="X49" s="9"/>
    </row>
    <row r="50" spans="1:24" s="2" customFormat="1" ht="24" customHeight="1">
      <c r="A50" s="9"/>
      <c r="B50" s="64"/>
      <c r="C50" s="65"/>
      <c r="D50" s="68"/>
      <c r="E50" s="69"/>
      <c r="F50" s="73"/>
      <c r="G50" s="74"/>
      <c r="H50" s="74"/>
      <c r="I50" s="75"/>
      <c r="J50" s="78"/>
      <c r="K50" s="79"/>
      <c r="L50" s="81"/>
      <c r="M50" s="12"/>
      <c r="N50" s="14"/>
      <c r="O50" s="84"/>
      <c r="P50" s="83"/>
      <c r="Q50" s="99"/>
      <c r="R50" s="100"/>
      <c r="S50" s="9"/>
      <c r="T50" s="9"/>
      <c r="U50" s="9"/>
      <c r="V50" s="9"/>
      <c r="W50" s="9"/>
      <c r="X50" s="9"/>
    </row>
    <row r="51" spans="1:24" s="2" customFormat="1" ht="24" customHeight="1">
      <c r="A51" s="9"/>
      <c r="B51" s="62">
        <v>42489</v>
      </c>
      <c r="C51" s="63"/>
      <c r="D51" s="66" t="s">
        <v>54</v>
      </c>
      <c r="E51" s="67"/>
      <c r="F51" s="70"/>
      <c r="G51" s="71"/>
      <c r="H51" s="71"/>
      <c r="I51" s="72"/>
      <c r="J51" s="76" t="s">
        <v>15</v>
      </c>
      <c r="K51" s="77"/>
      <c r="L51" s="80">
        <v>1970.31</v>
      </c>
      <c r="M51" s="11">
        <v>42551</v>
      </c>
      <c r="N51" s="13">
        <v>1970.31</v>
      </c>
      <c r="O51" s="82">
        <f t="shared" ref="O51" si="18">L51-(N51+N52)</f>
        <v>0</v>
      </c>
      <c r="P51" s="83"/>
      <c r="Q51" s="70"/>
      <c r="R51" s="85"/>
      <c r="S51" s="9"/>
      <c r="T51" s="9"/>
      <c r="U51" s="9"/>
      <c r="V51" s="9"/>
      <c r="W51" s="9"/>
      <c r="X51" s="9"/>
    </row>
    <row r="52" spans="1:24" s="2" customFormat="1" ht="24" customHeight="1">
      <c r="A52" s="9"/>
      <c r="B52" s="64"/>
      <c r="C52" s="65"/>
      <c r="D52" s="68"/>
      <c r="E52" s="69"/>
      <c r="F52" s="73"/>
      <c r="G52" s="74"/>
      <c r="H52" s="74"/>
      <c r="I52" s="75"/>
      <c r="J52" s="78"/>
      <c r="K52" s="79"/>
      <c r="L52" s="81"/>
      <c r="M52" s="12"/>
      <c r="N52" s="14"/>
      <c r="O52" s="84"/>
      <c r="P52" s="83"/>
      <c r="Q52" s="86"/>
      <c r="R52" s="87"/>
      <c r="S52" s="9"/>
      <c r="T52" s="9"/>
      <c r="U52" s="9"/>
      <c r="V52" s="9"/>
      <c r="W52" s="9"/>
      <c r="X52" s="9"/>
    </row>
    <row r="53" spans="1:24" s="2" customFormat="1" ht="24" customHeight="1">
      <c r="A53" s="9"/>
      <c r="B53" s="62">
        <v>42541</v>
      </c>
      <c r="C53" s="63"/>
      <c r="D53" s="66" t="s">
        <v>55</v>
      </c>
      <c r="E53" s="67"/>
      <c r="F53" s="70"/>
      <c r="G53" s="71"/>
      <c r="H53" s="71"/>
      <c r="I53" s="72"/>
      <c r="J53" s="76" t="s">
        <v>15</v>
      </c>
      <c r="K53" s="77"/>
      <c r="L53" s="80">
        <v>3714.19</v>
      </c>
      <c r="M53" s="11">
        <v>42623</v>
      </c>
      <c r="N53" s="13">
        <v>3714.19</v>
      </c>
      <c r="O53" s="82">
        <f t="shared" ref="O53" si="19">L53-(N53+N54)</f>
        <v>0</v>
      </c>
      <c r="P53" s="83"/>
      <c r="Q53" s="70"/>
      <c r="R53" s="85"/>
      <c r="S53" s="9"/>
      <c r="T53" s="9"/>
      <c r="U53" s="9"/>
      <c r="V53" s="9"/>
      <c r="W53" s="9"/>
      <c r="X53" s="9"/>
    </row>
    <row r="54" spans="1:24" s="2" customFormat="1" ht="24" customHeight="1">
      <c r="A54" s="9"/>
      <c r="B54" s="64"/>
      <c r="C54" s="65"/>
      <c r="D54" s="68"/>
      <c r="E54" s="69"/>
      <c r="F54" s="73"/>
      <c r="G54" s="74"/>
      <c r="H54" s="74"/>
      <c r="I54" s="75"/>
      <c r="J54" s="78"/>
      <c r="K54" s="79"/>
      <c r="L54" s="81"/>
      <c r="M54" s="12"/>
      <c r="N54" s="14"/>
      <c r="O54" s="84"/>
      <c r="P54" s="83"/>
      <c r="Q54" s="86"/>
      <c r="R54" s="87"/>
      <c r="S54" s="9"/>
      <c r="T54" s="9"/>
      <c r="U54" s="9"/>
      <c r="V54" s="9"/>
      <c r="W54" s="9"/>
      <c r="X54" s="9"/>
    </row>
    <row r="55" spans="1:24" s="2" customFormat="1" ht="24" customHeight="1">
      <c r="A55" s="9"/>
      <c r="B55" s="62">
        <v>42541</v>
      </c>
      <c r="C55" s="63"/>
      <c r="D55" s="66" t="s">
        <v>56</v>
      </c>
      <c r="E55" s="67"/>
      <c r="F55" s="70"/>
      <c r="G55" s="71"/>
      <c r="H55" s="71"/>
      <c r="I55" s="72"/>
      <c r="J55" s="76" t="s">
        <v>15</v>
      </c>
      <c r="K55" s="77"/>
      <c r="L55" s="80">
        <v>298.58</v>
      </c>
      <c r="M55" s="11">
        <v>42623</v>
      </c>
      <c r="N55" s="13">
        <v>298.58</v>
      </c>
      <c r="O55" s="82">
        <f t="shared" ref="O55" si="20">L55-(N55+N56)</f>
        <v>0</v>
      </c>
      <c r="P55" s="83"/>
      <c r="Q55" s="70"/>
      <c r="R55" s="85"/>
      <c r="S55" s="9"/>
      <c r="T55" s="9"/>
      <c r="U55" s="9"/>
      <c r="V55" s="9"/>
      <c r="W55" s="9"/>
      <c r="X55" s="9"/>
    </row>
    <row r="56" spans="1:24" s="2" customFormat="1" ht="24" customHeight="1">
      <c r="A56" s="9"/>
      <c r="B56" s="64"/>
      <c r="C56" s="65"/>
      <c r="D56" s="68"/>
      <c r="E56" s="69"/>
      <c r="F56" s="73"/>
      <c r="G56" s="74"/>
      <c r="H56" s="74"/>
      <c r="I56" s="75"/>
      <c r="J56" s="78"/>
      <c r="K56" s="79"/>
      <c r="L56" s="81"/>
      <c r="M56" s="12"/>
      <c r="N56" s="14"/>
      <c r="O56" s="84"/>
      <c r="P56" s="83"/>
      <c r="Q56" s="86"/>
      <c r="R56" s="87"/>
      <c r="S56" s="9"/>
      <c r="T56" s="9"/>
      <c r="U56" s="9"/>
      <c r="V56" s="9"/>
      <c r="W56" s="9"/>
      <c r="X56" s="9"/>
    </row>
    <row r="57" spans="1:24" s="2" customFormat="1" ht="24" customHeight="1">
      <c r="A57" s="9"/>
      <c r="B57" s="62">
        <v>42562</v>
      </c>
      <c r="C57" s="63"/>
      <c r="D57" s="66" t="s">
        <v>57</v>
      </c>
      <c r="E57" s="67"/>
      <c r="F57" s="70"/>
      <c r="G57" s="71"/>
      <c r="H57" s="71"/>
      <c r="I57" s="72"/>
      <c r="J57" s="76" t="s">
        <v>15</v>
      </c>
      <c r="K57" s="77"/>
      <c r="L57" s="80">
        <v>815.57</v>
      </c>
      <c r="M57" s="11">
        <v>42643</v>
      </c>
      <c r="N57" s="13">
        <v>815.57</v>
      </c>
      <c r="O57" s="82">
        <f t="shared" ref="O57" si="21">L57-(N57+N58)</f>
        <v>0</v>
      </c>
      <c r="P57" s="83"/>
      <c r="Q57" s="70"/>
      <c r="R57" s="85"/>
      <c r="S57" s="9"/>
      <c r="T57" s="9"/>
      <c r="U57" s="9"/>
      <c r="V57" s="9"/>
      <c r="W57" s="9"/>
      <c r="X57" s="9"/>
    </row>
    <row r="58" spans="1:24" s="2" customFormat="1" ht="24" customHeight="1">
      <c r="A58" s="9"/>
      <c r="B58" s="64"/>
      <c r="C58" s="65"/>
      <c r="D58" s="68"/>
      <c r="E58" s="69"/>
      <c r="F58" s="73"/>
      <c r="G58" s="74"/>
      <c r="H58" s="74"/>
      <c r="I58" s="75"/>
      <c r="J58" s="78"/>
      <c r="K58" s="79"/>
      <c r="L58" s="81"/>
      <c r="M58" s="12"/>
      <c r="N58" s="14"/>
      <c r="O58" s="84"/>
      <c r="P58" s="83"/>
      <c r="Q58" s="86"/>
      <c r="R58" s="87"/>
      <c r="S58" s="9"/>
      <c r="T58" s="9"/>
      <c r="U58" s="9"/>
      <c r="V58" s="9"/>
      <c r="W58" s="9"/>
      <c r="X58" s="9"/>
    </row>
    <row r="59" spans="1:24" s="2" customFormat="1" ht="24" customHeight="1">
      <c r="A59" s="9"/>
      <c r="B59" s="62">
        <v>42550</v>
      </c>
      <c r="C59" s="63"/>
      <c r="D59" s="66" t="s">
        <v>58</v>
      </c>
      <c r="E59" s="67"/>
      <c r="F59" s="70"/>
      <c r="G59" s="71"/>
      <c r="H59" s="71"/>
      <c r="I59" s="72"/>
      <c r="J59" s="76" t="s">
        <v>15</v>
      </c>
      <c r="K59" s="77"/>
      <c r="L59" s="80">
        <v>182.39</v>
      </c>
      <c r="M59" s="11">
        <v>42623</v>
      </c>
      <c r="N59" s="13">
        <v>182.39</v>
      </c>
      <c r="O59" s="82">
        <f t="shared" ref="O59" si="22">L59-(N59+N60)</f>
        <v>0</v>
      </c>
      <c r="P59" s="83"/>
      <c r="Q59" s="70"/>
      <c r="R59" s="85"/>
      <c r="S59" s="9"/>
      <c r="T59" s="9"/>
      <c r="U59" s="9"/>
      <c r="V59" s="9"/>
      <c r="W59" s="9"/>
      <c r="X59" s="9"/>
    </row>
    <row r="60" spans="1:24" s="2" customFormat="1" ht="24" customHeight="1">
      <c r="A60" s="9"/>
      <c r="B60" s="64"/>
      <c r="C60" s="65"/>
      <c r="D60" s="68"/>
      <c r="E60" s="69"/>
      <c r="F60" s="73"/>
      <c r="G60" s="74"/>
      <c r="H60" s="74"/>
      <c r="I60" s="75"/>
      <c r="J60" s="78"/>
      <c r="K60" s="79"/>
      <c r="L60" s="81"/>
      <c r="M60" s="12"/>
      <c r="N60" s="14"/>
      <c r="O60" s="84"/>
      <c r="P60" s="83"/>
      <c r="Q60" s="86"/>
      <c r="R60" s="87"/>
      <c r="S60" s="9"/>
      <c r="T60" s="9"/>
      <c r="U60" s="9"/>
      <c r="V60" s="9"/>
      <c r="W60" s="9"/>
      <c r="X60" s="9"/>
    </row>
    <row r="61" spans="1:24" s="2" customFormat="1" ht="24" customHeight="1">
      <c r="A61" s="9"/>
      <c r="B61" s="62"/>
      <c r="C61" s="63"/>
      <c r="D61" s="66" t="s">
        <v>148</v>
      </c>
      <c r="E61" s="67"/>
      <c r="F61" s="70" t="s">
        <v>59</v>
      </c>
      <c r="G61" s="71"/>
      <c r="H61" s="71"/>
      <c r="I61" s="72"/>
      <c r="J61" s="76" t="s">
        <v>15</v>
      </c>
      <c r="K61" s="77"/>
      <c r="L61" s="80">
        <v>5000</v>
      </c>
      <c r="M61" s="11">
        <v>42572</v>
      </c>
      <c r="N61" s="13">
        <v>5000</v>
      </c>
      <c r="O61" s="82">
        <f t="shared" ref="O61" si="23">L61-(N61+N62)</f>
        <v>0</v>
      </c>
      <c r="P61" s="83"/>
      <c r="Q61" s="70" t="s">
        <v>59</v>
      </c>
      <c r="R61" s="85"/>
      <c r="S61" s="9"/>
      <c r="T61" s="9"/>
      <c r="U61" s="9"/>
      <c r="V61" s="9"/>
      <c r="W61" s="9"/>
      <c r="X61" s="9"/>
    </row>
    <row r="62" spans="1:24" s="2" customFormat="1" ht="24" customHeight="1">
      <c r="A62" s="9"/>
      <c r="B62" s="64"/>
      <c r="C62" s="65"/>
      <c r="D62" s="68"/>
      <c r="E62" s="69"/>
      <c r="F62" s="73"/>
      <c r="G62" s="74"/>
      <c r="H62" s="74"/>
      <c r="I62" s="75"/>
      <c r="J62" s="78"/>
      <c r="K62" s="79"/>
      <c r="L62" s="81"/>
      <c r="M62" s="12"/>
      <c r="N62" s="14"/>
      <c r="O62" s="84"/>
      <c r="P62" s="83"/>
      <c r="Q62" s="86"/>
      <c r="R62" s="87"/>
      <c r="S62" s="9"/>
      <c r="T62" s="9"/>
      <c r="U62" s="9"/>
      <c r="V62" s="9"/>
      <c r="W62" s="9"/>
      <c r="X62" s="9"/>
    </row>
    <row r="63" spans="1:24" s="2" customFormat="1" ht="24" customHeight="1">
      <c r="A63" s="9"/>
      <c r="B63" s="62">
        <v>42580</v>
      </c>
      <c r="C63" s="63"/>
      <c r="D63" s="66" t="s">
        <v>60</v>
      </c>
      <c r="E63" s="67"/>
      <c r="F63" s="70" t="s">
        <v>149</v>
      </c>
      <c r="G63" s="71"/>
      <c r="H63" s="71"/>
      <c r="I63" s="72"/>
      <c r="J63" s="76" t="s">
        <v>15</v>
      </c>
      <c r="K63" s="77"/>
      <c r="L63" s="80">
        <v>11399.63</v>
      </c>
      <c r="M63" s="11">
        <v>42643</v>
      </c>
      <c r="N63" s="13">
        <v>11399.63</v>
      </c>
      <c r="O63" s="82">
        <f t="shared" ref="O63" si="24">L63-(N63+N64)</f>
        <v>0</v>
      </c>
      <c r="P63" s="83"/>
      <c r="Q63" s="70"/>
      <c r="R63" s="85"/>
      <c r="S63" s="9"/>
      <c r="T63" s="9"/>
      <c r="U63" s="9"/>
      <c r="V63" s="9"/>
      <c r="W63" s="9"/>
      <c r="X63" s="9"/>
    </row>
    <row r="64" spans="1:24" s="2" customFormat="1" ht="24" customHeight="1">
      <c r="A64" s="9"/>
      <c r="B64" s="64"/>
      <c r="C64" s="65"/>
      <c r="D64" s="68"/>
      <c r="E64" s="69"/>
      <c r="F64" s="73"/>
      <c r="G64" s="74"/>
      <c r="H64" s="74"/>
      <c r="I64" s="75"/>
      <c r="J64" s="78"/>
      <c r="K64" s="79"/>
      <c r="L64" s="81"/>
      <c r="M64" s="12"/>
      <c r="N64" s="14"/>
      <c r="O64" s="84"/>
      <c r="P64" s="83"/>
      <c r="Q64" s="86"/>
      <c r="R64" s="87"/>
      <c r="S64" s="9"/>
      <c r="T64" s="9"/>
      <c r="U64" s="9"/>
      <c r="V64" s="9"/>
      <c r="W64" s="9"/>
      <c r="X64" s="9"/>
    </row>
    <row r="65" spans="1:24" s="2" customFormat="1" ht="24" customHeight="1">
      <c r="A65" s="9"/>
      <c r="B65" s="62">
        <v>42613</v>
      </c>
      <c r="C65" s="63"/>
      <c r="D65" s="66" t="s">
        <v>61</v>
      </c>
      <c r="E65" s="67"/>
      <c r="F65" s="70" t="s">
        <v>150</v>
      </c>
      <c r="G65" s="71"/>
      <c r="H65" s="71"/>
      <c r="I65" s="72"/>
      <c r="J65" s="76" t="s">
        <v>15</v>
      </c>
      <c r="K65" s="77"/>
      <c r="L65" s="80">
        <v>639.28</v>
      </c>
      <c r="M65" s="11">
        <v>42674</v>
      </c>
      <c r="N65" s="13">
        <v>639.28</v>
      </c>
      <c r="O65" s="82">
        <f t="shared" ref="O65" si="25">L65-(N65+N66)</f>
        <v>0</v>
      </c>
      <c r="P65" s="83"/>
      <c r="Q65" s="70" t="s">
        <v>62</v>
      </c>
      <c r="R65" s="85"/>
      <c r="S65" s="9"/>
      <c r="T65" s="9"/>
      <c r="U65" s="9"/>
      <c r="V65" s="9"/>
      <c r="W65" s="9"/>
      <c r="X65" s="9"/>
    </row>
    <row r="66" spans="1:24" s="2" customFormat="1" ht="24" customHeight="1">
      <c r="A66" s="9"/>
      <c r="B66" s="64"/>
      <c r="C66" s="65"/>
      <c r="D66" s="68"/>
      <c r="E66" s="69"/>
      <c r="F66" s="73"/>
      <c r="G66" s="74"/>
      <c r="H66" s="74"/>
      <c r="I66" s="75"/>
      <c r="J66" s="78"/>
      <c r="K66" s="79"/>
      <c r="L66" s="81"/>
      <c r="M66" s="12"/>
      <c r="N66" s="14"/>
      <c r="O66" s="84"/>
      <c r="P66" s="83"/>
      <c r="Q66" s="86"/>
      <c r="R66" s="87"/>
      <c r="S66" s="9"/>
      <c r="T66" s="9"/>
      <c r="U66" s="9"/>
      <c r="V66" s="9"/>
      <c r="W66" s="9"/>
      <c r="X66" s="9"/>
    </row>
    <row r="67" spans="1:24" s="2" customFormat="1" ht="24" customHeight="1">
      <c r="A67" s="9"/>
      <c r="B67" s="62">
        <v>42648</v>
      </c>
      <c r="C67" s="63"/>
      <c r="D67" s="66" t="s">
        <v>63</v>
      </c>
      <c r="E67" s="67"/>
      <c r="F67" s="70" t="s">
        <v>144</v>
      </c>
      <c r="G67" s="71"/>
      <c r="H67" s="71"/>
      <c r="I67" s="72"/>
      <c r="J67" s="76" t="s">
        <v>15</v>
      </c>
      <c r="K67" s="77"/>
      <c r="L67" s="80">
        <v>245159</v>
      </c>
      <c r="M67" s="11">
        <v>42649</v>
      </c>
      <c r="N67" s="13">
        <v>245159</v>
      </c>
      <c r="O67" s="82">
        <f t="shared" ref="O67" si="26">L67-(N67+N68)</f>
        <v>0</v>
      </c>
      <c r="P67" s="83"/>
      <c r="Q67" s="70"/>
      <c r="R67" s="85"/>
      <c r="S67" s="9"/>
      <c r="T67" s="9"/>
      <c r="U67" s="9"/>
      <c r="V67" s="9"/>
      <c r="W67" s="9"/>
      <c r="X67" s="9"/>
    </row>
    <row r="68" spans="1:24" s="2" customFormat="1" ht="24" customHeight="1">
      <c r="A68" s="9"/>
      <c r="B68" s="64"/>
      <c r="C68" s="65"/>
      <c r="D68" s="68"/>
      <c r="E68" s="69"/>
      <c r="F68" s="73"/>
      <c r="G68" s="74"/>
      <c r="H68" s="74"/>
      <c r="I68" s="75"/>
      <c r="J68" s="78"/>
      <c r="K68" s="79"/>
      <c r="L68" s="81"/>
      <c r="M68" s="12"/>
      <c r="N68" s="14"/>
      <c r="O68" s="84"/>
      <c r="P68" s="83"/>
      <c r="Q68" s="86"/>
      <c r="R68" s="87"/>
      <c r="S68" s="9"/>
      <c r="T68" s="9"/>
      <c r="U68" s="9"/>
      <c r="V68" s="9"/>
      <c r="W68" s="9"/>
      <c r="X68" s="9"/>
    </row>
    <row r="69" spans="1:24" s="2" customFormat="1" ht="24" customHeight="1">
      <c r="A69" s="9"/>
      <c r="B69" s="62">
        <v>42643</v>
      </c>
      <c r="C69" s="63"/>
      <c r="D69" s="66" t="s">
        <v>64</v>
      </c>
      <c r="E69" s="67"/>
      <c r="F69" s="70" t="s">
        <v>147</v>
      </c>
      <c r="G69" s="71"/>
      <c r="H69" s="71"/>
      <c r="I69" s="72"/>
      <c r="J69" s="76" t="s">
        <v>15</v>
      </c>
      <c r="K69" s="77"/>
      <c r="L69" s="80">
        <v>428.95</v>
      </c>
      <c r="M69" s="11">
        <v>42704</v>
      </c>
      <c r="N69" s="13">
        <v>428.95</v>
      </c>
      <c r="O69" s="82">
        <f t="shared" ref="O69" si="27">L69-(N69+N70)</f>
        <v>0</v>
      </c>
      <c r="P69" s="83"/>
      <c r="Q69" s="70"/>
      <c r="R69" s="85"/>
      <c r="S69" s="9"/>
      <c r="T69" s="9"/>
      <c r="U69" s="9"/>
      <c r="V69" s="9"/>
      <c r="W69" s="9"/>
      <c r="X69" s="9"/>
    </row>
    <row r="70" spans="1:24" s="2" customFormat="1" ht="24" customHeight="1">
      <c r="A70" s="9"/>
      <c r="B70" s="64"/>
      <c r="C70" s="65"/>
      <c r="D70" s="68"/>
      <c r="E70" s="69"/>
      <c r="F70" s="73"/>
      <c r="G70" s="74"/>
      <c r="H70" s="74"/>
      <c r="I70" s="75"/>
      <c r="J70" s="78"/>
      <c r="K70" s="79"/>
      <c r="L70" s="81"/>
      <c r="M70" s="12"/>
      <c r="N70" s="14"/>
      <c r="O70" s="84"/>
      <c r="P70" s="83"/>
      <c r="Q70" s="86"/>
      <c r="R70" s="87"/>
      <c r="S70" s="9"/>
      <c r="T70" s="9"/>
      <c r="U70" s="9"/>
      <c r="V70" s="9"/>
      <c r="W70" s="9"/>
      <c r="X70" s="9"/>
    </row>
    <row r="71" spans="1:24" s="2" customFormat="1" ht="33.6" customHeight="1">
      <c r="A71" s="9"/>
      <c r="B71" s="62">
        <v>42678</v>
      </c>
      <c r="C71" s="63"/>
      <c r="D71" s="66" t="s">
        <v>65</v>
      </c>
      <c r="E71" s="67"/>
      <c r="F71" s="70" t="s">
        <v>143</v>
      </c>
      <c r="G71" s="71"/>
      <c r="H71" s="71"/>
      <c r="I71" s="72"/>
      <c r="J71" s="76" t="s">
        <v>15</v>
      </c>
      <c r="K71" s="77"/>
      <c r="L71" s="80">
        <v>231800</v>
      </c>
      <c r="M71" s="51">
        <v>42678</v>
      </c>
      <c r="N71" s="52">
        <v>41800</v>
      </c>
      <c r="O71" s="155">
        <f>L71-(N71+N72+N73+N74+N75+N76+N77+N78+N79)</f>
        <v>0</v>
      </c>
      <c r="P71" s="156"/>
      <c r="Q71" s="41"/>
      <c r="R71" s="42"/>
      <c r="S71" s="9"/>
      <c r="T71" s="9"/>
      <c r="U71" s="9"/>
      <c r="V71" s="9"/>
      <c r="W71" s="9"/>
      <c r="X71" s="9"/>
    </row>
    <row r="72" spans="1:24" s="2" customFormat="1" ht="24" customHeight="1">
      <c r="A72" s="9"/>
      <c r="B72" s="128"/>
      <c r="C72" s="129"/>
      <c r="D72" s="130"/>
      <c r="E72" s="131"/>
      <c r="F72" s="132"/>
      <c r="G72" s="133"/>
      <c r="H72" s="133"/>
      <c r="I72" s="134"/>
      <c r="J72" s="117"/>
      <c r="K72" s="118"/>
      <c r="L72" s="124"/>
      <c r="M72" s="49">
        <v>43024</v>
      </c>
      <c r="N72" s="50">
        <v>48800</v>
      </c>
      <c r="O72" s="155"/>
      <c r="P72" s="156"/>
      <c r="Q72" s="56" t="s">
        <v>85</v>
      </c>
      <c r="R72" s="46"/>
      <c r="S72" s="9"/>
      <c r="T72" s="9"/>
      <c r="U72" s="9"/>
      <c r="V72" s="9"/>
      <c r="W72" s="9"/>
      <c r="X72" s="9"/>
    </row>
    <row r="73" spans="1:24" s="2" customFormat="1" ht="24" customHeight="1">
      <c r="A73" s="9"/>
      <c r="B73" s="128"/>
      <c r="C73" s="129"/>
      <c r="D73" s="130"/>
      <c r="E73" s="131"/>
      <c r="F73" s="132"/>
      <c r="G73" s="133"/>
      <c r="H73" s="133"/>
      <c r="I73" s="134"/>
      <c r="J73" s="117"/>
      <c r="K73" s="118"/>
      <c r="L73" s="124"/>
      <c r="M73" s="47">
        <v>43180</v>
      </c>
      <c r="N73" s="48">
        <v>25000</v>
      </c>
      <c r="O73" s="155"/>
      <c r="P73" s="156"/>
      <c r="Q73" s="45"/>
      <c r="R73" s="46"/>
      <c r="S73" s="9"/>
      <c r="T73" s="9"/>
      <c r="U73" s="9"/>
      <c r="V73" s="9"/>
      <c r="W73" s="9"/>
      <c r="X73" s="9"/>
    </row>
    <row r="74" spans="1:24" s="2" customFormat="1" ht="24" customHeight="1">
      <c r="A74" s="9"/>
      <c r="B74" s="128"/>
      <c r="C74" s="129"/>
      <c r="D74" s="130"/>
      <c r="E74" s="131"/>
      <c r="F74" s="132"/>
      <c r="G74" s="133"/>
      <c r="H74" s="133"/>
      <c r="I74" s="134"/>
      <c r="J74" s="117"/>
      <c r="K74" s="118"/>
      <c r="L74" s="124"/>
      <c r="M74" s="47">
        <v>43220</v>
      </c>
      <c r="N74" s="48">
        <v>50000</v>
      </c>
      <c r="O74" s="155"/>
      <c r="P74" s="156"/>
      <c r="Q74" s="45"/>
      <c r="R74" s="46"/>
      <c r="S74" s="9"/>
      <c r="T74" s="9"/>
      <c r="U74" s="9"/>
      <c r="V74" s="9"/>
      <c r="W74" s="9"/>
      <c r="X74" s="9"/>
    </row>
    <row r="75" spans="1:24" s="2" customFormat="1" ht="24" customHeight="1">
      <c r="A75" s="9"/>
      <c r="B75" s="128"/>
      <c r="C75" s="129"/>
      <c r="D75" s="130"/>
      <c r="E75" s="131"/>
      <c r="F75" s="132"/>
      <c r="G75" s="133"/>
      <c r="H75" s="133"/>
      <c r="I75" s="134"/>
      <c r="J75" s="117"/>
      <c r="K75" s="118"/>
      <c r="L75" s="124"/>
      <c r="M75" s="47">
        <v>43251</v>
      </c>
      <c r="N75" s="48">
        <v>36200</v>
      </c>
      <c r="O75" s="155"/>
      <c r="P75" s="156"/>
      <c r="Q75" s="45"/>
      <c r="R75" s="46"/>
      <c r="S75" s="9"/>
      <c r="T75" s="9"/>
      <c r="U75" s="9"/>
      <c r="V75" s="9"/>
      <c r="W75" s="9"/>
      <c r="X75" s="9"/>
    </row>
    <row r="76" spans="1:24" s="2" customFormat="1" ht="24" customHeight="1">
      <c r="A76" s="9"/>
      <c r="B76" s="128"/>
      <c r="C76" s="129"/>
      <c r="D76" s="130"/>
      <c r="E76" s="131"/>
      <c r="F76" s="132"/>
      <c r="G76" s="133"/>
      <c r="H76" s="133"/>
      <c r="I76" s="134"/>
      <c r="J76" s="117"/>
      <c r="K76" s="118"/>
      <c r="L76" s="124"/>
      <c r="M76" s="47">
        <v>43277</v>
      </c>
      <c r="N76" s="48">
        <v>30000</v>
      </c>
      <c r="O76" s="155"/>
      <c r="P76" s="156"/>
      <c r="Q76" s="45"/>
      <c r="R76" s="46"/>
      <c r="S76" s="9"/>
      <c r="T76" s="9"/>
      <c r="U76" s="9"/>
      <c r="V76" s="9"/>
      <c r="W76" s="9"/>
      <c r="X76" s="9"/>
    </row>
    <row r="77" spans="1:24" s="2" customFormat="1" ht="24" customHeight="1">
      <c r="A77" s="9"/>
      <c r="B77" s="128"/>
      <c r="C77" s="129"/>
      <c r="D77" s="130"/>
      <c r="E77" s="131"/>
      <c r="F77" s="132"/>
      <c r="G77" s="133"/>
      <c r="H77" s="133"/>
      <c r="I77" s="134"/>
      <c r="J77" s="117"/>
      <c r="K77" s="118"/>
      <c r="L77" s="124"/>
      <c r="M77" s="47"/>
      <c r="N77" s="48"/>
      <c r="O77" s="155"/>
      <c r="P77" s="156"/>
      <c r="Q77" s="45"/>
      <c r="R77" s="46"/>
      <c r="S77" s="9"/>
      <c r="T77" s="9"/>
      <c r="U77" s="9"/>
      <c r="V77" s="9"/>
      <c r="W77" s="9"/>
      <c r="X77" s="9"/>
    </row>
    <row r="78" spans="1:24" s="2" customFormat="1" ht="24" customHeight="1">
      <c r="A78" s="9"/>
      <c r="B78" s="128"/>
      <c r="C78" s="129"/>
      <c r="D78" s="130"/>
      <c r="E78" s="131"/>
      <c r="F78" s="132"/>
      <c r="G78" s="133"/>
      <c r="H78" s="133"/>
      <c r="I78" s="134"/>
      <c r="J78" s="117"/>
      <c r="K78" s="118"/>
      <c r="L78" s="124"/>
      <c r="M78" s="47"/>
      <c r="N78" s="48"/>
      <c r="O78" s="155"/>
      <c r="P78" s="156"/>
      <c r="Q78" s="45"/>
      <c r="R78" s="46"/>
      <c r="S78" s="9"/>
      <c r="T78" s="9"/>
      <c r="U78" s="9"/>
      <c r="V78" s="9"/>
      <c r="W78" s="9"/>
      <c r="X78" s="9"/>
    </row>
    <row r="79" spans="1:24" s="2" customFormat="1" ht="24" customHeight="1">
      <c r="A79" s="9"/>
      <c r="B79" s="64"/>
      <c r="C79" s="65"/>
      <c r="D79" s="68"/>
      <c r="E79" s="69"/>
      <c r="F79" s="73"/>
      <c r="G79" s="74"/>
      <c r="H79" s="74"/>
      <c r="I79" s="75"/>
      <c r="J79" s="78"/>
      <c r="K79" s="79"/>
      <c r="L79" s="81"/>
      <c r="M79" s="12"/>
      <c r="N79" s="14"/>
      <c r="O79" s="157"/>
      <c r="P79" s="156"/>
      <c r="Q79" s="43"/>
      <c r="R79" s="44"/>
      <c r="S79" s="9"/>
      <c r="T79" s="9"/>
      <c r="U79" s="9"/>
      <c r="V79" s="9"/>
      <c r="W79" s="9"/>
      <c r="X79" s="9"/>
    </row>
    <row r="80" spans="1:24" s="2" customFormat="1" ht="24" customHeight="1">
      <c r="A80" s="9"/>
      <c r="B80" s="62">
        <v>42674</v>
      </c>
      <c r="C80" s="63"/>
      <c r="D80" s="66" t="s">
        <v>66</v>
      </c>
      <c r="E80" s="67"/>
      <c r="F80" s="70" t="s">
        <v>119</v>
      </c>
      <c r="G80" s="71"/>
      <c r="H80" s="71"/>
      <c r="I80" s="72"/>
      <c r="J80" s="76" t="s">
        <v>15</v>
      </c>
      <c r="K80" s="77"/>
      <c r="L80" s="80">
        <v>2313.75</v>
      </c>
      <c r="M80" s="11">
        <v>42745</v>
      </c>
      <c r="N80" s="13">
        <v>2313.75</v>
      </c>
      <c r="O80" s="82">
        <f t="shared" ref="O80" si="28">L80-(N80+N81)</f>
        <v>0</v>
      </c>
      <c r="P80" s="83"/>
      <c r="Q80" s="70"/>
      <c r="R80" s="85"/>
      <c r="S80" s="9"/>
      <c r="T80" s="9"/>
      <c r="U80" s="9"/>
      <c r="V80" s="9"/>
      <c r="W80" s="9"/>
      <c r="X80" s="9"/>
    </row>
    <row r="81" spans="1:24" s="2" customFormat="1" ht="12" customHeight="1">
      <c r="A81" s="9"/>
      <c r="B81" s="64"/>
      <c r="C81" s="65"/>
      <c r="D81" s="68"/>
      <c r="E81" s="69"/>
      <c r="F81" s="73"/>
      <c r="G81" s="74"/>
      <c r="H81" s="74"/>
      <c r="I81" s="75"/>
      <c r="J81" s="78"/>
      <c r="K81" s="79"/>
      <c r="L81" s="81"/>
      <c r="M81" s="12"/>
      <c r="N81" s="14"/>
      <c r="O81" s="84"/>
      <c r="P81" s="83"/>
      <c r="Q81" s="86"/>
      <c r="R81" s="87"/>
      <c r="S81" s="9"/>
      <c r="T81" s="9"/>
      <c r="U81" s="9"/>
      <c r="V81" s="9"/>
      <c r="W81" s="9"/>
      <c r="X81" s="9"/>
    </row>
    <row r="82" spans="1:24" s="2" customFormat="1" ht="24" customHeight="1">
      <c r="A82" s="9"/>
      <c r="B82" s="62">
        <v>42695</v>
      </c>
      <c r="C82" s="63"/>
      <c r="D82" s="66" t="s">
        <v>67</v>
      </c>
      <c r="E82" s="67"/>
      <c r="F82" s="70" t="s">
        <v>146</v>
      </c>
      <c r="G82" s="71"/>
      <c r="H82" s="71"/>
      <c r="I82" s="72"/>
      <c r="J82" s="76" t="s">
        <v>15</v>
      </c>
      <c r="K82" s="77"/>
      <c r="L82" s="80">
        <v>190320</v>
      </c>
      <c r="M82" s="11">
        <v>42696</v>
      </c>
      <c r="N82" s="13">
        <v>190320</v>
      </c>
      <c r="O82" s="82">
        <f t="shared" ref="O82" si="29">L82-(N82+N83)</f>
        <v>0</v>
      </c>
      <c r="P82" s="83"/>
      <c r="Q82" s="70"/>
      <c r="R82" s="85"/>
      <c r="S82" s="9"/>
      <c r="T82" s="9"/>
      <c r="U82" s="9"/>
      <c r="V82" s="9"/>
      <c r="W82" s="9"/>
      <c r="X82" s="9"/>
    </row>
    <row r="83" spans="1:24" s="2" customFormat="1" ht="13.95" customHeight="1">
      <c r="A83" s="9"/>
      <c r="B83" s="64"/>
      <c r="C83" s="65"/>
      <c r="D83" s="68"/>
      <c r="E83" s="69"/>
      <c r="F83" s="73"/>
      <c r="G83" s="74"/>
      <c r="H83" s="74"/>
      <c r="I83" s="75"/>
      <c r="J83" s="78"/>
      <c r="K83" s="79"/>
      <c r="L83" s="81"/>
      <c r="M83" s="12"/>
      <c r="N83" s="14"/>
      <c r="O83" s="84"/>
      <c r="P83" s="83"/>
      <c r="Q83" s="86"/>
      <c r="R83" s="87"/>
      <c r="S83" s="9"/>
      <c r="T83" s="9"/>
      <c r="U83" s="9"/>
      <c r="V83" s="9"/>
      <c r="W83" s="9"/>
      <c r="X83" s="9"/>
    </row>
    <row r="84" spans="1:24" s="2" customFormat="1" ht="24" customHeight="1">
      <c r="A84" s="9"/>
      <c r="B84" s="62">
        <v>42704</v>
      </c>
      <c r="C84" s="63"/>
      <c r="D84" s="88" t="s">
        <v>68</v>
      </c>
      <c r="E84" s="89"/>
      <c r="F84" s="70" t="s">
        <v>119</v>
      </c>
      <c r="G84" s="71"/>
      <c r="H84" s="71"/>
      <c r="I84" s="72"/>
      <c r="J84" s="76" t="s">
        <v>15</v>
      </c>
      <c r="K84" s="77"/>
      <c r="L84" s="80">
        <v>6665.51</v>
      </c>
      <c r="M84" s="54">
        <v>42735</v>
      </c>
      <c r="N84" s="55">
        <v>3753.5</v>
      </c>
      <c r="O84" s="82">
        <f t="shared" ref="O84" si="30">L84-(N84+N85)</f>
        <v>0</v>
      </c>
      <c r="P84" s="83"/>
      <c r="Q84" s="70"/>
      <c r="R84" s="85"/>
      <c r="S84" s="9"/>
      <c r="T84" s="9"/>
      <c r="U84" s="9"/>
      <c r="V84" s="9"/>
      <c r="W84" s="9"/>
      <c r="X84" s="9"/>
    </row>
    <row r="85" spans="1:24" s="2" customFormat="1" ht="24" customHeight="1">
      <c r="A85" s="9"/>
      <c r="B85" s="64"/>
      <c r="C85" s="65"/>
      <c r="D85" s="90"/>
      <c r="E85" s="91"/>
      <c r="F85" s="73"/>
      <c r="G85" s="74"/>
      <c r="H85" s="74"/>
      <c r="I85" s="75"/>
      <c r="J85" s="78"/>
      <c r="K85" s="79"/>
      <c r="L85" s="81"/>
      <c r="M85" s="12">
        <v>42794</v>
      </c>
      <c r="N85" s="14">
        <v>2912.01</v>
      </c>
      <c r="O85" s="84"/>
      <c r="P85" s="83"/>
      <c r="Q85" s="86"/>
      <c r="R85" s="87"/>
      <c r="S85" s="9"/>
      <c r="T85" s="9"/>
      <c r="U85" s="9"/>
      <c r="V85" s="9"/>
      <c r="W85" s="9"/>
      <c r="X85" s="9"/>
    </row>
    <row r="86" spans="1:24" s="2" customFormat="1" ht="24" customHeight="1">
      <c r="A86" s="9"/>
      <c r="B86" s="62">
        <v>42704</v>
      </c>
      <c r="C86" s="63"/>
      <c r="D86" s="66" t="s">
        <v>69</v>
      </c>
      <c r="E86" s="67"/>
      <c r="F86" s="70" t="s">
        <v>119</v>
      </c>
      <c r="G86" s="71"/>
      <c r="H86" s="71"/>
      <c r="I86" s="72"/>
      <c r="J86" s="76" t="s">
        <v>15</v>
      </c>
      <c r="K86" s="77"/>
      <c r="L86" s="80">
        <v>1556.21</v>
      </c>
      <c r="M86" s="11">
        <v>42766</v>
      </c>
      <c r="N86" s="13">
        <v>1556.21</v>
      </c>
      <c r="O86" s="82">
        <f t="shared" ref="O86" si="31">L86-(N86+N87)</f>
        <v>0</v>
      </c>
      <c r="P86" s="83"/>
      <c r="Q86" s="70"/>
      <c r="R86" s="85"/>
      <c r="S86" s="9"/>
      <c r="T86" s="9"/>
      <c r="U86" s="9"/>
      <c r="V86" s="9"/>
      <c r="W86" s="9"/>
      <c r="X86" s="9"/>
    </row>
    <row r="87" spans="1:24" s="2" customFormat="1" ht="10.199999999999999" customHeight="1">
      <c r="A87" s="9"/>
      <c r="B87" s="64"/>
      <c r="C87" s="65"/>
      <c r="D87" s="68"/>
      <c r="E87" s="69"/>
      <c r="F87" s="73"/>
      <c r="G87" s="74"/>
      <c r="H87" s="74"/>
      <c r="I87" s="75"/>
      <c r="J87" s="78"/>
      <c r="K87" s="79"/>
      <c r="L87" s="81"/>
      <c r="M87" s="12"/>
      <c r="N87" s="14"/>
      <c r="O87" s="84"/>
      <c r="P87" s="83"/>
      <c r="Q87" s="86"/>
      <c r="R87" s="87"/>
      <c r="S87" s="9"/>
      <c r="T87" s="9"/>
      <c r="U87" s="9"/>
      <c r="V87" s="9"/>
      <c r="W87" s="9"/>
      <c r="X87" s="9"/>
    </row>
    <row r="88" spans="1:24" s="2" customFormat="1" ht="24" customHeight="1">
      <c r="A88" s="9"/>
      <c r="B88" s="62"/>
      <c r="C88" s="63"/>
      <c r="D88" s="66"/>
      <c r="E88" s="67"/>
      <c r="F88" s="70" t="s">
        <v>71</v>
      </c>
      <c r="G88" s="71"/>
      <c r="H88" s="71"/>
      <c r="I88" s="72"/>
      <c r="J88" s="76" t="s">
        <v>15</v>
      </c>
      <c r="K88" s="77"/>
      <c r="L88" s="80">
        <v>5000</v>
      </c>
      <c r="M88" s="11">
        <v>42572</v>
      </c>
      <c r="N88" s="13">
        <v>5000</v>
      </c>
      <c r="O88" s="82">
        <f t="shared" ref="O88" si="32">L88-(N88+N89)</f>
        <v>0</v>
      </c>
      <c r="P88" s="83"/>
      <c r="Q88" s="70"/>
      <c r="R88" s="85"/>
      <c r="S88" s="9"/>
      <c r="T88" s="9"/>
      <c r="U88" s="9"/>
      <c r="V88" s="9"/>
      <c r="W88" s="9"/>
      <c r="X88" s="9"/>
    </row>
    <row r="89" spans="1:24" s="2" customFormat="1" ht="17.399999999999999" customHeight="1">
      <c r="A89" s="9"/>
      <c r="B89" s="64"/>
      <c r="C89" s="65"/>
      <c r="D89" s="68"/>
      <c r="E89" s="69"/>
      <c r="F89" s="73"/>
      <c r="G89" s="74"/>
      <c r="H89" s="74"/>
      <c r="I89" s="75"/>
      <c r="J89" s="78"/>
      <c r="K89" s="79"/>
      <c r="L89" s="81"/>
      <c r="M89" s="12"/>
      <c r="N89" s="14"/>
      <c r="O89" s="84"/>
      <c r="P89" s="83"/>
      <c r="Q89" s="86"/>
      <c r="R89" s="87"/>
      <c r="S89" s="9"/>
      <c r="T89" s="9"/>
      <c r="U89" s="9"/>
      <c r="V89" s="9"/>
      <c r="W89" s="9"/>
      <c r="X89" s="9"/>
    </row>
    <row r="90" spans="1:24" s="2" customFormat="1" ht="24" customHeight="1">
      <c r="A90" s="9"/>
      <c r="B90" s="62">
        <v>42734</v>
      </c>
      <c r="C90" s="63"/>
      <c r="D90" s="66" t="s">
        <v>72</v>
      </c>
      <c r="E90" s="67"/>
      <c r="F90" s="70" t="s">
        <v>145</v>
      </c>
      <c r="G90" s="71"/>
      <c r="H90" s="71"/>
      <c r="I90" s="72"/>
      <c r="J90" s="76" t="s">
        <v>15</v>
      </c>
      <c r="K90" s="77"/>
      <c r="L90" s="80">
        <v>165.92</v>
      </c>
      <c r="M90" s="11">
        <v>42794</v>
      </c>
      <c r="N90" s="13">
        <v>165.92</v>
      </c>
      <c r="O90" s="82">
        <f t="shared" ref="O90" si="33">L90-(N90+N91)</f>
        <v>0</v>
      </c>
      <c r="P90" s="83"/>
      <c r="Q90" s="70"/>
      <c r="R90" s="85"/>
      <c r="S90" s="9"/>
      <c r="T90" s="9"/>
      <c r="U90" s="9"/>
      <c r="V90" s="9"/>
      <c r="W90" s="9"/>
      <c r="X90" s="9"/>
    </row>
    <row r="91" spans="1:24" s="2" customFormat="1" ht="9" customHeight="1">
      <c r="A91" s="9"/>
      <c r="B91" s="64"/>
      <c r="C91" s="65"/>
      <c r="D91" s="68"/>
      <c r="E91" s="69"/>
      <c r="F91" s="73"/>
      <c r="G91" s="74"/>
      <c r="H91" s="74"/>
      <c r="I91" s="75"/>
      <c r="J91" s="78"/>
      <c r="K91" s="79"/>
      <c r="L91" s="81"/>
      <c r="M91" s="12"/>
      <c r="N91" s="14"/>
      <c r="O91" s="84"/>
      <c r="P91" s="83"/>
      <c r="Q91" s="86"/>
      <c r="R91" s="87"/>
      <c r="S91" s="9"/>
      <c r="T91" s="9"/>
      <c r="U91" s="9"/>
      <c r="V91" s="9"/>
      <c r="W91" s="9"/>
      <c r="X91" s="9"/>
    </row>
    <row r="92" spans="1:24" s="2" customFormat="1" ht="24" customHeight="1">
      <c r="A92" s="9"/>
      <c r="B92" s="62">
        <v>42735</v>
      </c>
      <c r="C92" s="63"/>
      <c r="D92" s="158" t="s">
        <v>73</v>
      </c>
      <c r="E92" s="159"/>
      <c r="F92" s="92" t="s">
        <v>74</v>
      </c>
      <c r="G92" s="93"/>
      <c r="H92" s="93"/>
      <c r="I92" s="94"/>
      <c r="J92" s="76" t="s">
        <v>15</v>
      </c>
      <c r="K92" s="77"/>
      <c r="L92" s="80">
        <v>3753.5</v>
      </c>
      <c r="M92" s="54">
        <v>42735</v>
      </c>
      <c r="N92" s="55">
        <v>3753.5</v>
      </c>
      <c r="O92" s="82">
        <f t="shared" ref="O92" si="34">L92-(N92+N93)</f>
        <v>0</v>
      </c>
      <c r="P92" s="83"/>
      <c r="Q92" s="70"/>
      <c r="R92" s="85"/>
      <c r="S92" s="9"/>
      <c r="T92" s="9"/>
      <c r="U92" s="9"/>
      <c r="V92" s="9"/>
      <c r="W92" s="9"/>
      <c r="X92" s="9"/>
    </row>
    <row r="93" spans="1:24" s="2" customFormat="1" ht="24" customHeight="1">
      <c r="A93" s="9"/>
      <c r="B93" s="64"/>
      <c r="C93" s="65"/>
      <c r="D93" s="160"/>
      <c r="E93" s="161"/>
      <c r="F93" s="95"/>
      <c r="G93" s="96"/>
      <c r="H93" s="96"/>
      <c r="I93" s="97"/>
      <c r="J93" s="78"/>
      <c r="K93" s="79"/>
      <c r="L93" s="81"/>
      <c r="M93" s="12"/>
      <c r="N93" s="14"/>
      <c r="O93" s="84"/>
      <c r="P93" s="83"/>
      <c r="Q93" s="86"/>
      <c r="R93" s="87"/>
      <c r="S93" s="9"/>
      <c r="T93" s="9"/>
      <c r="U93" s="9"/>
      <c r="V93" s="9"/>
      <c r="W93" s="9"/>
      <c r="X93" s="9"/>
    </row>
    <row r="94" spans="1:24" s="2" customFormat="1" ht="24" customHeight="1">
      <c r="A94" s="9"/>
      <c r="B94" s="62">
        <v>42766</v>
      </c>
      <c r="C94" s="63"/>
      <c r="D94" s="66" t="s">
        <v>75</v>
      </c>
      <c r="E94" s="67"/>
      <c r="F94" s="70" t="s">
        <v>119</v>
      </c>
      <c r="G94" s="71"/>
      <c r="H94" s="71"/>
      <c r="I94" s="72"/>
      <c r="J94" s="76" t="s">
        <v>15</v>
      </c>
      <c r="K94" s="77"/>
      <c r="L94" s="80">
        <v>2284.25</v>
      </c>
      <c r="M94" s="11">
        <v>42825</v>
      </c>
      <c r="N94" s="13">
        <v>2284.25</v>
      </c>
      <c r="O94" s="82">
        <f t="shared" ref="O94" si="35">L94-(N94+N95)</f>
        <v>0</v>
      </c>
      <c r="P94" s="83"/>
      <c r="Q94" s="70"/>
      <c r="R94" s="85"/>
      <c r="S94" s="9"/>
      <c r="T94" s="9"/>
      <c r="U94" s="9"/>
      <c r="V94" s="9"/>
      <c r="W94" s="9"/>
      <c r="X94" s="9"/>
    </row>
    <row r="95" spans="1:24" s="2" customFormat="1" ht="9" customHeight="1">
      <c r="A95" s="9"/>
      <c r="B95" s="64"/>
      <c r="C95" s="65"/>
      <c r="D95" s="68"/>
      <c r="E95" s="69"/>
      <c r="F95" s="73"/>
      <c r="G95" s="74"/>
      <c r="H95" s="74"/>
      <c r="I95" s="75"/>
      <c r="J95" s="78"/>
      <c r="K95" s="79"/>
      <c r="L95" s="81"/>
      <c r="M95" s="12"/>
      <c r="N95" s="14"/>
      <c r="O95" s="84"/>
      <c r="P95" s="83"/>
      <c r="Q95" s="86"/>
      <c r="R95" s="87"/>
      <c r="S95" s="9"/>
      <c r="T95" s="9"/>
      <c r="U95" s="9"/>
      <c r="V95" s="9"/>
      <c r="W95" s="9"/>
      <c r="X95" s="9"/>
    </row>
    <row r="96" spans="1:24" s="2" customFormat="1" ht="24" customHeight="1">
      <c r="A96" s="9"/>
      <c r="B96" s="62">
        <v>42853</v>
      </c>
      <c r="C96" s="63"/>
      <c r="D96" s="66" t="s">
        <v>76</v>
      </c>
      <c r="E96" s="67"/>
      <c r="F96" s="70" t="s">
        <v>119</v>
      </c>
      <c r="G96" s="71"/>
      <c r="H96" s="71"/>
      <c r="I96" s="72"/>
      <c r="J96" s="76" t="s">
        <v>15</v>
      </c>
      <c r="K96" s="77"/>
      <c r="L96" s="80">
        <v>2013.39</v>
      </c>
      <c r="M96" s="11">
        <v>42916</v>
      </c>
      <c r="N96" s="13">
        <v>2013.39</v>
      </c>
      <c r="O96" s="82">
        <f t="shared" ref="O96" si="36">L96-(N96+N97)</f>
        <v>0</v>
      </c>
      <c r="P96" s="83"/>
      <c r="Q96" s="70"/>
      <c r="R96" s="85"/>
      <c r="S96" s="9"/>
      <c r="T96" s="9"/>
      <c r="U96" s="9"/>
      <c r="V96" s="9"/>
      <c r="W96" s="9"/>
      <c r="X96" s="9"/>
    </row>
    <row r="97" spans="1:24" s="2" customFormat="1" ht="7.95" customHeight="1">
      <c r="A97" s="9"/>
      <c r="B97" s="64"/>
      <c r="C97" s="65"/>
      <c r="D97" s="68"/>
      <c r="E97" s="69"/>
      <c r="F97" s="73"/>
      <c r="G97" s="74"/>
      <c r="H97" s="74"/>
      <c r="I97" s="75"/>
      <c r="J97" s="78"/>
      <c r="K97" s="79"/>
      <c r="L97" s="81"/>
      <c r="M97" s="12"/>
      <c r="N97" s="14"/>
      <c r="O97" s="84"/>
      <c r="P97" s="83"/>
      <c r="Q97" s="86"/>
      <c r="R97" s="87"/>
      <c r="S97" s="9"/>
      <c r="T97" s="9"/>
      <c r="U97" s="9"/>
      <c r="V97" s="9"/>
      <c r="W97" s="9"/>
      <c r="X97" s="9"/>
    </row>
    <row r="98" spans="1:24" s="2" customFormat="1" ht="24" customHeight="1">
      <c r="A98" s="9"/>
      <c r="B98" s="62">
        <v>42886</v>
      </c>
      <c r="C98" s="63"/>
      <c r="D98" s="66" t="s">
        <v>78</v>
      </c>
      <c r="E98" s="67"/>
      <c r="F98" s="70" t="s">
        <v>120</v>
      </c>
      <c r="G98" s="71"/>
      <c r="H98" s="71"/>
      <c r="I98" s="72"/>
      <c r="J98" s="76" t="s">
        <v>15</v>
      </c>
      <c r="K98" s="77"/>
      <c r="L98" s="80">
        <v>453.46</v>
      </c>
      <c r="M98" s="11">
        <v>42947</v>
      </c>
      <c r="N98" s="13">
        <v>453.46</v>
      </c>
      <c r="O98" s="82">
        <f t="shared" ref="O98" si="37">L98-(N98+N99)</f>
        <v>0</v>
      </c>
      <c r="P98" s="83"/>
      <c r="Q98" s="70"/>
      <c r="R98" s="85"/>
      <c r="S98" s="9"/>
      <c r="T98" s="9"/>
      <c r="U98" s="9"/>
      <c r="V98" s="9"/>
      <c r="W98" s="9"/>
      <c r="X98" s="9"/>
    </row>
    <row r="99" spans="1:24" s="2" customFormat="1" ht="22.2" customHeight="1">
      <c r="A99" s="9"/>
      <c r="B99" s="64"/>
      <c r="C99" s="65"/>
      <c r="D99" s="68"/>
      <c r="E99" s="69"/>
      <c r="F99" s="73"/>
      <c r="G99" s="74"/>
      <c r="H99" s="74"/>
      <c r="I99" s="75"/>
      <c r="J99" s="78"/>
      <c r="K99" s="79"/>
      <c r="L99" s="81"/>
      <c r="M99" s="12"/>
      <c r="N99" s="14"/>
      <c r="O99" s="84"/>
      <c r="P99" s="83"/>
      <c r="Q99" s="86"/>
      <c r="R99" s="87"/>
      <c r="S99" s="9"/>
      <c r="T99" s="9"/>
      <c r="U99" s="9"/>
      <c r="V99" s="9"/>
      <c r="W99" s="9"/>
      <c r="X99" s="9"/>
    </row>
    <row r="100" spans="1:24" s="2" customFormat="1" ht="24" customHeight="1">
      <c r="A100" s="9"/>
      <c r="B100" s="62">
        <v>42893</v>
      </c>
      <c r="C100" s="63"/>
      <c r="D100" s="66" t="s">
        <v>77</v>
      </c>
      <c r="E100" s="67"/>
      <c r="F100" s="70" t="s">
        <v>124</v>
      </c>
      <c r="G100" s="71"/>
      <c r="H100" s="71"/>
      <c r="I100" s="72"/>
      <c r="J100" s="76" t="s">
        <v>15</v>
      </c>
      <c r="K100" s="77"/>
      <c r="L100" s="80">
        <v>496784</v>
      </c>
      <c r="M100" s="11">
        <v>42923</v>
      </c>
      <c r="N100" s="13">
        <v>496784</v>
      </c>
      <c r="O100" s="82">
        <f t="shared" ref="O100" si="38">L100-(N100+N101)</f>
        <v>0</v>
      </c>
      <c r="P100" s="83"/>
      <c r="Q100" s="70"/>
      <c r="R100" s="85"/>
      <c r="S100" s="9"/>
      <c r="T100" s="9"/>
      <c r="U100" s="9"/>
      <c r="V100" s="9"/>
      <c r="W100" s="9"/>
      <c r="X100" s="9"/>
    </row>
    <row r="101" spans="1:24" s="2" customFormat="1" ht="20.399999999999999" customHeight="1">
      <c r="A101" s="9"/>
      <c r="B101" s="64"/>
      <c r="C101" s="65"/>
      <c r="D101" s="68"/>
      <c r="E101" s="69"/>
      <c r="F101" s="73"/>
      <c r="G101" s="74"/>
      <c r="H101" s="74"/>
      <c r="I101" s="75"/>
      <c r="J101" s="78"/>
      <c r="K101" s="79"/>
      <c r="L101" s="81"/>
      <c r="M101" s="12"/>
      <c r="N101" s="14"/>
      <c r="O101" s="84"/>
      <c r="P101" s="83"/>
      <c r="Q101" s="86"/>
      <c r="R101" s="87"/>
      <c r="S101" s="9"/>
      <c r="T101" s="9"/>
      <c r="U101" s="9"/>
      <c r="V101" s="9"/>
      <c r="W101" s="9"/>
      <c r="X101" s="9"/>
    </row>
    <row r="102" spans="1:24" s="2" customFormat="1" ht="24" customHeight="1">
      <c r="A102" s="9"/>
      <c r="B102" s="62">
        <v>42947</v>
      </c>
      <c r="C102" s="63"/>
      <c r="D102" s="66" t="s">
        <v>79</v>
      </c>
      <c r="E102" s="67"/>
      <c r="F102" s="70" t="s">
        <v>119</v>
      </c>
      <c r="G102" s="71"/>
      <c r="H102" s="71"/>
      <c r="I102" s="72"/>
      <c r="J102" s="76" t="s">
        <v>15</v>
      </c>
      <c r="K102" s="77"/>
      <c r="L102" s="80">
        <v>1444.48</v>
      </c>
      <c r="M102" s="11">
        <v>43008</v>
      </c>
      <c r="N102" s="13">
        <v>1444.48</v>
      </c>
      <c r="O102" s="82">
        <f t="shared" ref="O102" si="39">L102-(N102+N103)</f>
        <v>0</v>
      </c>
      <c r="P102" s="83"/>
      <c r="Q102" s="70"/>
      <c r="R102" s="85"/>
      <c r="S102" s="9"/>
      <c r="T102" s="9"/>
      <c r="U102" s="9"/>
      <c r="V102" s="9"/>
      <c r="W102" s="9"/>
      <c r="X102" s="9"/>
    </row>
    <row r="103" spans="1:24" s="2" customFormat="1" ht="7.2" customHeight="1">
      <c r="A103" s="9"/>
      <c r="B103" s="64"/>
      <c r="C103" s="65"/>
      <c r="D103" s="68"/>
      <c r="E103" s="69"/>
      <c r="F103" s="73"/>
      <c r="G103" s="74"/>
      <c r="H103" s="74"/>
      <c r="I103" s="75"/>
      <c r="J103" s="78"/>
      <c r="K103" s="79"/>
      <c r="L103" s="81"/>
      <c r="M103" s="12"/>
      <c r="N103" s="14"/>
      <c r="O103" s="84"/>
      <c r="P103" s="83"/>
      <c r="Q103" s="86"/>
      <c r="R103" s="87"/>
      <c r="S103" s="9"/>
      <c r="T103" s="9"/>
      <c r="U103" s="9"/>
      <c r="V103" s="9"/>
      <c r="W103" s="9"/>
      <c r="X103" s="9"/>
    </row>
    <row r="104" spans="1:24" s="2" customFormat="1" ht="24" customHeight="1">
      <c r="A104" s="9"/>
      <c r="B104" s="62">
        <v>42978</v>
      </c>
      <c r="C104" s="63"/>
      <c r="D104" s="66" t="s">
        <v>80</v>
      </c>
      <c r="E104" s="67"/>
      <c r="F104" s="70" t="s">
        <v>119</v>
      </c>
      <c r="G104" s="71"/>
      <c r="H104" s="71"/>
      <c r="I104" s="72"/>
      <c r="J104" s="76" t="s">
        <v>15</v>
      </c>
      <c r="K104" s="77"/>
      <c r="L104" s="80">
        <v>1225.33</v>
      </c>
      <c r="M104" s="11">
        <v>43039</v>
      </c>
      <c r="N104" s="13">
        <v>1225.33</v>
      </c>
      <c r="O104" s="107">
        <f t="shared" ref="O104" si="40">L104-(N104+N105)</f>
        <v>0</v>
      </c>
      <c r="P104" s="108"/>
      <c r="Q104" s="70"/>
      <c r="R104" s="85"/>
      <c r="S104" s="9"/>
      <c r="T104" s="9"/>
      <c r="U104" s="9"/>
      <c r="V104" s="9"/>
      <c r="W104" s="9"/>
      <c r="X104" s="9"/>
    </row>
    <row r="105" spans="1:24" s="2" customFormat="1" ht="24" customHeight="1">
      <c r="A105" s="9"/>
      <c r="B105" s="64"/>
      <c r="C105" s="65"/>
      <c r="D105" s="68"/>
      <c r="E105" s="69"/>
      <c r="F105" s="73"/>
      <c r="G105" s="74"/>
      <c r="H105" s="74"/>
      <c r="I105" s="75"/>
      <c r="J105" s="78"/>
      <c r="K105" s="79"/>
      <c r="L105" s="81"/>
      <c r="M105" s="12"/>
      <c r="N105" s="14"/>
      <c r="O105" s="109"/>
      <c r="P105" s="108"/>
      <c r="Q105" s="86"/>
      <c r="R105" s="87"/>
      <c r="S105" s="9"/>
      <c r="T105" s="9"/>
      <c r="U105" s="9"/>
      <c r="V105" s="9"/>
      <c r="W105" s="9"/>
      <c r="X105" s="9"/>
    </row>
    <row r="106" spans="1:24" s="2" customFormat="1" ht="24" customHeight="1">
      <c r="A106" s="9"/>
      <c r="B106" s="62">
        <v>43007</v>
      </c>
      <c r="C106" s="63"/>
      <c r="D106" s="66" t="s">
        <v>83</v>
      </c>
      <c r="E106" s="67"/>
      <c r="F106" s="70" t="s">
        <v>121</v>
      </c>
      <c r="G106" s="71"/>
      <c r="H106" s="71"/>
      <c r="I106" s="72"/>
      <c r="J106" s="76" t="s">
        <v>15</v>
      </c>
      <c r="K106" s="77"/>
      <c r="L106" s="80">
        <v>411.84</v>
      </c>
      <c r="M106" s="11">
        <v>43069</v>
      </c>
      <c r="N106" s="13">
        <v>411.84</v>
      </c>
      <c r="O106" s="107">
        <f t="shared" ref="O106" si="41">L106-(N106+N107)</f>
        <v>0</v>
      </c>
      <c r="P106" s="108"/>
      <c r="Q106" s="70"/>
      <c r="R106" s="85"/>
      <c r="S106" s="9"/>
      <c r="T106" s="9"/>
      <c r="U106" s="9"/>
      <c r="V106" s="9"/>
      <c r="W106" s="9"/>
      <c r="X106" s="9"/>
    </row>
    <row r="107" spans="1:24" s="2" customFormat="1" ht="24" customHeight="1">
      <c r="A107" s="9"/>
      <c r="B107" s="64"/>
      <c r="C107" s="65"/>
      <c r="D107" s="68"/>
      <c r="E107" s="69"/>
      <c r="F107" s="73"/>
      <c r="G107" s="74"/>
      <c r="H107" s="74"/>
      <c r="I107" s="75"/>
      <c r="J107" s="78"/>
      <c r="K107" s="79"/>
      <c r="L107" s="81"/>
      <c r="M107" s="12"/>
      <c r="N107" s="14"/>
      <c r="O107" s="109"/>
      <c r="P107" s="108"/>
      <c r="Q107" s="86"/>
      <c r="R107" s="87"/>
      <c r="S107" s="9"/>
      <c r="T107" s="9"/>
      <c r="U107" s="9"/>
      <c r="V107" s="9"/>
      <c r="W107" s="9"/>
      <c r="X107" s="9"/>
    </row>
    <row r="108" spans="1:24" s="2" customFormat="1" ht="24" customHeight="1">
      <c r="A108" s="9"/>
      <c r="B108" s="62">
        <v>43024</v>
      </c>
      <c r="C108" s="63"/>
      <c r="D108" s="158" t="s">
        <v>84</v>
      </c>
      <c r="E108" s="159"/>
      <c r="F108" s="70" t="s">
        <v>86</v>
      </c>
      <c r="G108" s="71"/>
      <c r="H108" s="71"/>
      <c r="I108" s="72"/>
      <c r="J108" s="76" t="s">
        <v>15</v>
      </c>
      <c r="K108" s="77"/>
      <c r="L108" s="150">
        <v>-48800</v>
      </c>
      <c r="M108" s="11">
        <v>43024</v>
      </c>
      <c r="N108" s="53">
        <v>-48800</v>
      </c>
      <c r="O108" s="82">
        <f t="shared" ref="O108" si="42">L108-(N108+N109)</f>
        <v>0</v>
      </c>
      <c r="P108" s="83"/>
      <c r="Q108" s="70" t="s">
        <v>87</v>
      </c>
      <c r="R108" s="85"/>
      <c r="S108" s="9"/>
      <c r="T108" s="9"/>
      <c r="U108" s="9"/>
      <c r="V108" s="9"/>
      <c r="W108" s="9"/>
      <c r="X108" s="9"/>
    </row>
    <row r="109" spans="1:24" s="2" customFormat="1" ht="24" customHeight="1">
      <c r="A109" s="9"/>
      <c r="B109" s="64"/>
      <c r="C109" s="65"/>
      <c r="D109" s="160"/>
      <c r="E109" s="161"/>
      <c r="F109" s="73"/>
      <c r="G109" s="74"/>
      <c r="H109" s="74"/>
      <c r="I109" s="75"/>
      <c r="J109" s="78"/>
      <c r="K109" s="79"/>
      <c r="L109" s="151"/>
      <c r="M109" s="12"/>
      <c r="N109" s="14"/>
      <c r="O109" s="84"/>
      <c r="P109" s="83"/>
      <c r="Q109" s="86"/>
      <c r="R109" s="87"/>
      <c r="S109" s="9"/>
      <c r="T109" s="9"/>
      <c r="U109" s="9"/>
      <c r="V109" s="9"/>
      <c r="W109" s="9"/>
      <c r="X109" s="9"/>
    </row>
    <row r="110" spans="1:24" s="2" customFormat="1" ht="24" customHeight="1">
      <c r="A110" s="9"/>
      <c r="B110" s="62">
        <v>43007</v>
      </c>
      <c r="C110" s="63"/>
      <c r="D110" s="66" t="s">
        <v>88</v>
      </c>
      <c r="E110" s="67"/>
      <c r="F110" s="92" t="s">
        <v>123</v>
      </c>
      <c r="G110" s="93"/>
      <c r="H110" s="93"/>
      <c r="I110" s="94"/>
      <c r="J110" s="76" t="s">
        <v>15</v>
      </c>
      <c r="K110" s="77"/>
      <c r="L110" s="80">
        <v>0</v>
      </c>
      <c r="M110" s="11"/>
      <c r="N110" s="13"/>
      <c r="O110" s="82">
        <f t="shared" ref="O110" si="43">L110-(N110+N111)</f>
        <v>0</v>
      </c>
      <c r="P110" s="83"/>
      <c r="Q110" s="70"/>
      <c r="R110" s="85"/>
      <c r="S110" s="9"/>
      <c r="T110" s="9"/>
      <c r="U110" s="9"/>
      <c r="V110" s="9"/>
      <c r="W110" s="9"/>
      <c r="X110" s="9"/>
    </row>
    <row r="111" spans="1:24" s="2" customFormat="1" ht="35.4" customHeight="1">
      <c r="A111" s="9"/>
      <c r="B111" s="64"/>
      <c r="C111" s="65"/>
      <c r="D111" s="68"/>
      <c r="E111" s="69"/>
      <c r="F111" s="95"/>
      <c r="G111" s="96"/>
      <c r="H111" s="96"/>
      <c r="I111" s="97"/>
      <c r="J111" s="78"/>
      <c r="K111" s="79"/>
      <c r="L111" s="81"/>
      <c r="M111" s="12"/>
      <c r="N111" s="14"/>
      <c r="O111" s="84"/>
      <c r="P111" s="83"/>
      <c r="Q111" s="86"/>
      <c r="R111" s="87"/>
      <c r="S111" s="9"/>
      <c r="T111" s="9"/>
      <c r="U111" s="9"/>
      <c r="V111" s="9"/>
      <c r="W111" s="9"/>
      <c r="X111" s="9"/>
    </row>
    <row r="112" spans="1:24" s="2" customFormat="1" ht="24" customHeight="1">
      <c r="A112" s="9"/>
      <c r="B112" s="62">
        <v>43007</v>
      </c>
      <c r="C112" s="63"/>
      <c r="D112" s="66" t="s">
        <v>89</v>
      </c>
      <c r="E112" s="67"/>
      <c r="F112" s="92" t="s">
        <v>122</v>
      </c>
      <c r="G112" s="93"/>
      <c r="H112" s="93"/>
      <c r="I112" s="94"/>
      <c r="J112" s="76" t="s">
        <v>15</v>
      </c>
      <c r="K112" s="77"/>
      <c r="L112" s="80">
        <v>0</v>
      </c>
      <c r="M112" s="11"/>
      <c r="N112" s="13"/>
      <c r="O112" s="82">
        <f t="shared" ref="O112" si="44">L112-(N112+N113)</f>
        <v>0</v>
      </c>
      <c r="P112" s="83"/>
      <c r="Q112" s="70"/>
      <c r="R112" s="85"/>
      <c r="S112" s="9"/>
      <c r="T112" s="9"/>
      <c r="U112" s="9"/>
      <c r="V112" s="9"/>
      <c r="W112" s="9"/>
      <c r="X112" s="9"/>
    </row>
    <row r="113" spans="1:24" s="2" customFormat="1" ht="24" customHeight="1">
      <c r="A113" s="9"/>
      <c r="B113" s="64"/>
      <c r="C113" s="65"/>
      <c r="D113" s="68"/>
      <c r="E113" s="69"/>
      <c r="F113" s="95"/>
      <c r="G113" s="96"/>
      <c r="H113" s="96"/>
      <c r="I113" s="97"/>
      <c r="J113" s="78"/>
      <c r="K113" s="79"/>
      <c r="L113" s="81"/>
      <c r="M113" s="12"/>
      <c r="N113" s="14"/>
      <c r="O113" s="84"/>
      <c r="P113" s="83"/>
      <c r="Q113" s="86"/>
      <c r="R113" s="87"/>
      <c r="S113" s="9"/>
      <c r="T113" s="9"/>
      <c r="U113" s="9"/>
      <c r="V113" s="9"/>
      <c r="W113" s="9"/>
      <c r="X113" s="9"/>
    </row>
    <row r="114" spans="1:24" s="2" customFormat="1" ht="24" customHeight="1">
      <c r="A114" s="9"/>
      <c r="B114" s="62">
        <v>43007</v>
      </c>
      <c r="C114" s="63"/>
      <c r="D114" s="66" t="s">
        <v>90</v>
      </c>
      <c r="E114" s="67"/>
      <c r="F114" s="92" t="s">
        <v>125</v>
      </c>
      <c r="G114" s="93"/>
      <c r="H114" s="93"/>
      <c r="I114" s="94"/>
      <c r="J114" s="76" t="s">
        <v>15</v>
      </c>
      <c r="K114" s="77"/>
      <c r="L114" s="80">
        <v>0</v>
      </c>
      <c r="M114" s="11"/>
      <c r="N114" s="13"/>
      <c r="O114" s="111">
        <f t="shared" ref="O114" si="45">L114-(N114+N115)</f>
        <v>0</v>
      </c>
      <c r="P114" s="112"/>
      <c r="Q114" s="70"/>
      <c r="R114" s="72"/>
      <c r="S114" s="9"/>
      <c r="T114" s="9"/>
      <c r="U114" s="9"/>
      <c r="V114" s="9"/>
      <c r="W114" s="9"/>
      <c r="X114" s="9"/>
    </row>
    <row r="115" spans="1:24" s="2" customFormat="1" ht="43.2" customHeight="1">
      <c r="A115" s="9"/>
      <c r="B115" s="64"/>
      <c r="C115" s="65"/>
      <c r="D115" s="68"/>
      <c r="E115" s="69"/>
      <c r="F115" s="95"/>
      <c r="G115" s="96"/>
      <c r="H115" s="96"/>
      <c r="I115" s="97"/>
      <c r="J115" s="78"/>
      <c r="K115" s="79"/>
      <c r="L115" s="110"/>
      <c r="M115" s="12"/>
      <c r="N115" s="14"/>
      <c r="O115" s="113"/>
      <c r="P115" s="114"/>
      <c r="Q115" s="73"/>
      <c r="R115" s="75"/>
      <c r="S115" s="9"/>
      <c r="T115" s="9"/>
      <c r="U115" s="9"/>
      <c r="V115" s="9"/>
      <c r="W115" s="9"/>
      <c r="X115" s="9"/>
    </row>
    <row r="116" spans="1:24" s="2" customFormat="1" ht="24" customHeight="1">
      <c r="A116" s="9"/>
      <c r="B116" s="62">
        <v>43007</v>
      </c>
      <c r="C116" s="63"/>
      <c r="D116" s="66" t="s">
        <v>91</v>
      </c>
      <c r="E116" s="67"/>
      <c r="F116" s="92" t="s">
        <v>131</v>
      </c>
      <c r="G116" s="93"/>
      <c r="H116" s="93"/>
      <c r="I116" s="94"/>
      <c r="J116" s="76" t="s">
        <v>15</v>
      </c>
      <c r="K116" s="77"/>
      <c r="L116" s="80">
        <v>0</v>
      </c>
      <c r="M116" s="11"/>
      <c r="N116" s="13"/>
      <c r="O116" s="111">
        <f t="shared" ref="O116" si="46">L116-(N116+N117)</f>
        <v>0</v>
      </c>
      <c r="P116" s="112"/>
      <c r="Q116" s="70"/>
      <c r="R116" s="72"/>
      <c r="S116" s="9"/>
      <c r="T116" s="9"/>
      <c r="U116" s="9"/>
      <c r="V116" s="9"/>
      <c r="W116" s="9"/>
      <c r="X116" s="9"/>
    </row>
    <row r="117" spans="1:24" s="2" customFormat="1" ht="43.2" customHeight="1">
      <c r="A117" s="9"/>
      <c r="B117" s="64"/>
      <c r="C117" s="65"/>
      <c r="D117" s="68"/>
      <c r="E117" s="69"/>
      <c r="F117" s="95"/>
      <c r="G117" s="96"/>
      <c r="H117" s="96"/>
      <c r="I117" s="97"/>
      <c r="J117" s="78"/>
      <c r="K117" s="79"/>
      <c r="L117" s="110"/>
      <c r="M117" s="12"/>
      <c r="N117" s="14"/>
      <c r="O117" s="113"/>
      <c r="P117" s="114"/>
      <c r="Q117" s="73"/>
      <c r="R117" s="75"/>
      <c r="S117" s="9"/>
      <c r="T117" s="9"/>
      <c r="U117" s="9"/>
      <c r="V117" s="9"/>
      <c r="W117" s="9"/>
      <c r="X117" s="9"/>
    </row>
    <row r="118" spans="1:24" s="2" customFormat="1" ht="24" customHeight="1">
      <c r="A118" s="9"/>
      <c r="B118" s="62" t="s">
        <v>92</v>
      </c>
      <c r="C118" s="63"/>
      <c r="D118" s="66" t="s">
        <v>93</v>
      </c>
      <c r="E118" s="67"/>
      <c r="F118" s="70" t="s">
        <v>119</v>
      </c>
      <c r="G118" s="71"/>
      <c r="H118" s="71"/>
      <c r="I118" s="72"/>
      <c r="J118" s="76" t="s">
        <v>15</v>
      </c>
      <c r="K118" s="77"/>
      <c r="L118" s="80">
        <v>363.45</v>
      </c>
      <c r="M118" s="11">
        <v>43131</v>
      </c>
      <c r="N118" s="13">
        <v>363.45</v>
      </c>
      <c r="O118" s="111">
        <f t="shared" ref="O118" si="47">L118-(N118+N119)</f>
        <v>0</v>
      </c>
      <c r="P118" s="112"/>
      <c r="Q118" s="70"/>
      <c r="R118" s="72"/>
      <c r="S118" s="9"/>
      <c r="T118" s="9"/>
      <c r="U118" s="9"/>
      <c r="V118" s="9"/>
      <c r="W118" s="9"/>
      <c r="X118" s="9"/>
    </row>
    <row r="119" spans="1:24" s="2" customFormat="1" ht="24" customHeight="1">
      <c r="A119" s="9"/>
      <c r="B119" s="64"/>
      <c r="C119" s="65"/>
      <c r="D119" s="68"/>
      <c r="E119" s="69"/>
      <c r="F119" s="73"/>
      <c r="G119" s="74"/>
      <c r="H119" s="74"/>
      <c r="I119" s="75"/>
      <c r="J119" s="78"/>
      <c r="K119" s="79"/>
      <c r="L119" s="110"/>
      <c r="M119" s="12"/>
      <c r="N119" s="14"/>
      <c r="O119" s="113"/>
      <c r="P119" s="114"/>
      <c r="Q119" s="73"/>
      <c r="R119" s="75"/>
      <c r="S119" s="9"/>
      <c r="T119" s="9"/>
      <c r="U119" s="9"/>
      <c r="V119" s="9"/>
      <c r="W119" s="9"/>
      <c r="X119" s="9"/>
    </row>
    <row r="120" spans="1:24" s="2" customFormat="1" ht="24" customHeight="1">
      <c r="A120" s="9"/>
      <c r="B120" s="62">
        <v>43099</v>
      </c>
      <c r="C120" s="63"/>
      <c r="D120" s="66" t="s">
        <v>94</v>
      </c>
      <c r="E120" s="67"/>
      <c r="F120" s="70" t="s">
        <v>119</v>
      </c>
      <c r="G120" s="71"/>
      <c r="H120" s="71"/>
      <c r="I120" s="72"/>
      <c r="J120" s="76" t="s">
        <v>15</v>
      </c>
      <c r="K120" s="77"/>
      <c r="L120" s="80">
        <v>1019.24</v>
      </c>
      <c r="M120" s="11">
        <v>43159</v>
      </c>
      <c r="N120" s="13">
        <v>1019.24</v>
      </c>
      <c r="O120" s="111">
        <f t="shared" ref="O120" si="48">L120-(N120+N121)</f>
        <v>0</v>
      </c>
      <c r="P120" s="112"/>
      <c r="Q120" s="70"/>
      <c r="R120" s="72"/>
      <c r="S120" s="9"/>
      <c r="T120" s="9"/>
      <c r="U120" s="9"/>
      <c r="V120" s="9"/>
      <c r="W120" s="9"/>
      <c r="X120" s="9"/>
    </row>
    <row r="121" spans="1:24" s="2" customFormat="1" ht="24" customHeight="1">
      <c r="A121" s="9"/>
      <c r="B121" s="64"/>
      <c r="C121" s="65"/>
      <c r="D121" s="68"/>
      <c r="E121" s="69"/>
      <c r="F121" s="73"/>
      <c r="G121" s="74"/>
      <c r="H121" s="74"/>
      <c r="I121" s="75"/>
      <c r="J121" s="78"/>
      <c r="K121" s="79"/>
      <c r="L121" s="110"/>
      <c r="M121" s="12"/>
      <c r="N121" s="14"/>
      <c r="O121" s="113"/>
      <c r="P121" s="114"/>
      <c r="Q121" s="73"/>
      <c r="R121" s="75"/>
      <c r="S121" s="9"/>
      <c r="T121" s="9"/>
      <c r="U121" s="9"/>
      <c r="V121" s="9"/>
      <c r="W121" s="9"/>
      <c r="X121" s="9"/>
    </row>
    <row r="122" spans="1:24" s="2" customFormat="1" ht="24" customHeight="1">
      <c r="A122" s="9"/>
      <c r="B122" s="62">
        <v>43130</v>
      </c>
      <c r="C122" s="63"/>
      <c r="D122" s="66" t="s">
        <v>95</v>
      </c>
      <c r="E122" s="67"/>
      <c r="F122" s="70" t="s">
        <v>119</v>
      </c>
      <c r="G122" s="71"/>
      <c r="H122" s="71"/>
      <c r="I122" s="72"/>
      <c r="J122" s="76" t="s">
        <v>15</v>
      </c>
      <c r="K122" s="77"/>
      <c r="L122" s="80">
        <v>371.86</v>
      </c>
      <c r="M122" s="11">
        <v>43190</v>
      </c>
      <c r="N122" s="13">
        <v>371.86</v>
      </c>
      <c r="O122" s="111">
        <f t="shared" ref="O122" si="49">L122-(N122+N123)</f>
        <v>0</v>
      </c>
      <c r="P122" s="112"/>
      <c r="Q122" s="70"/>
      <c r="R122" s="72"/>
      <c r="S122" s="9"/>
      <c r="T122" s="9"/>
      <c r="U122" s="9"/>
      <c r="V122" s="9"/>
      <c r="W122" s="9"/>
      <c r="X122" s="9"/>
    </row>
    <row r="123" spans="1:24" s="2" customFormat="1" ht="24" customHeight="1">
      <c r="A123" s="9"/>
      <c r="B123" s="64"/>
      <c r="C123" s="65"/>
      <c r="D123" s="68"/>
      <c r="E123" s="69"/>
      <c r="F123" s="73"/>
      <c r="G123" s="74"/>
      <c r="H123" s="74"/>
      <c r="I123" s="75"/>
      <c r="J123" s="78"/>
      <c r="K123" s="79"/>
      <c r="L123" s="110"/>
      <c r="M123" s="12"/>
      <c r="N123" s="14"/>
      <c r="O123" s="113"/>
      <c r="P123" s="114"/>
      <c r="Q123" s="73"/>
      <c r="R123" s="75"/>
      <c r="S123" s="9"/>
      <c r="T123" s="9"/>
      <c r="U123" s="9"/>
      <c r="V123" s="9"/>
      <c r="W123" s="9"/>
      <c r="X123" s="9"/>
    </row>
    <row r="124" spans="1:24" s="2" customFormat="1" ht="24" customHeight="1">
      <c r="A124" s="9"/>
      <c r="B124" s="62">
        <v>43153</v>
      </c>
      <c r="C124" s="63"/>
      <c r="D124" s="66" t="s">
        <v>96</v>
      </c>
      <c r="E124" s="67"/>
      <c r="F124" s="70" t="s">
        <v>119</v>
      </c>
      <c r="G124" s="71"/>
      <c r="H124" s="71"/>
      <c r="I124" s="72"/>
      <c r="J124" s="76" t="s">
        <v>15</v>
      </c>
      <c r="K124" s="77"/>
      <c r="L124" s="80">
        <v>273.27999999999997</v>
      </c>
      <c r="M124" s="11">
        <v>43220</v>
      </c>
      <c r="N124" s="13">
        <v>273.27999999999997</v>
      </c>
      <c r="O124" s="111">
        <f t="shared" ref="O124" si="50">L124-(N124+N125)</f>
        <v>0</v>
      </c>
      <c r="P124" s="112"/>
      <c r="Q124" s="70"/>
      <c r="R124" s="72"/>
      <c r="S124" s="9"/>
      <c r="T124" s="9"/>
      <c r="U124" s="9"/>
      <c r="V124" s="9"/>
      <c r="W124" s="9"/>
      <c r="X124" s="9"/>
    </row>
    <row r="125" spans="1:24" s="2" customFormat="1" ht="24" customHeight="1">
      <c r="A125" s="9"/>
      <c r="B125" s="64"/>
      <c r="C125" s="65"/>
      <c r="D125" s="68"/>
      <c r="E125" s="69"/>
      <c r="F125" s="73"/>
      <c r="G125" s="74"/>
      <c r="H125" s="74"/>
      <c r="I125" s="75"/>
      <c r="J125" s="78"/>
      <c r="K125" s="79"/>
      <c r="L125" s="110"/>
      <c r="M125" s="12"/>
      <c r="N125" s="14"/>
      <c r="O125" s="113"/>
      <c r="P125" s="114"/>
      <c r="Q125" s="73"/>
      <c r="R125" s="75"/>
      <c r="S125" s="9"/>
      <c r="T125" s="9"/>
      <c r="U125" s="9"/>
      <c r="V125" s="9"/>
      <c r="W125" s="9"/>
      <c r="X125" s="9"/>
    </row>
    <row r="126" spans="1:24" s="2" customFormat="1" ht="24" customHeight="1">
      <c r="A126" s="9"/>
      <c r="B126" s="62">
        <v>43159</v>
      </c>
      <c r="C126" s="63"/>
      <c r="D126" s="66" t="s">
        <v>126</v>
      </c>
      <c r="E126" s="67"/>
      <c r="F126" s="70" t="s">
        <v>127</v>
      </c>
      <c r="G126" s="71"/>
      <c r="H126" s="71"/>
      <c r="I126" s="72"/>
      <c r="J126" s="76" t="s">
        <v>15</v>
      </c>
      <c r="K126" s="77"/>
      <c r="L126" s="80">
        <v>2436.11</v>
      </c>
      <c r="M126" s="11">
        <v>43220</v>
      </c>
      <c r="N126" s="13">
        <v>2436.11</v>
      </c>
      <c r="O126" s="111">
        <f t="shared" ref="O126" si="51">L126-(N126+N127)</f>
        <v>0</v>
      </c>
      <c r="P126" s="112"/>
      <c r="Q126" s="70"/>
      <c r="R126" s="72"/>
      <c r="S126" s="9"/>
      <c r="T126" s="9"/>
      <c r="U126" s="9"/>
      <c r="V126" s="9"/>
      <c r="W126" s="9"/>
      <c r="X126" s="9"/>
    </row>
    <row r="127" spans="1:24" s="2" customFormat="1" ht="24" customHeight="1">
      <c r="A127" s="9"/>
      <c r="B127" s="64"/>
      <c r="C127" s="65"/>
      <c r="D127" s="68"/>
      <c r="E127" s="69"/>
      <c r="F127" s="73"/>
      <c r="G127" s="74"/>
      <c r="H127" s="74"/>
      <c r="I127" s="75"/>
      <c r="J127" s="78"/>
      <c r="K127" s="79"/>
      <c r="L127" s="110"/>
      <c r="M127" s="12"/>
      <c r="N127" s="14"/>
      <c r="O127" s="113"/>
      <c r="P127" s="114"/>
      <c r="Q127" s="73"/>
      <c r="R127" s="75"/>
      <c r="S127" s="9"/>
      <c r="T127" s="9"/>
      <c r="U127" s="9"/>
      <c r="V127" s="9"/>
      <c r="W127" s="9"/>
      <c r="X127" s="9"/>
    </row>
    <row r="128" spans="1:24" s="2" customFormat="1" ht="24" customHeight="1">
      <c r="A128" s="9"/>
      <c r="B128" s="62">
        <v>43182</v>
      </c>
      <c r="C128" s="63"/>
      <c r="D128" s="66" t="s">
        <v>97</v>
      </c>
      <c r="E128" s="67"/>
      <c r="F128" s="70" t="s">
        <v>128</v>
      </c>
      <c r="G128" s="71"/>
      <c r="H128" s="71"/>
      <c r="I128" s="72"/>
      <c r="J128" s="76" t="s">
        <v>15</v>
      </c>
      <c r="K128" s="77"/>
      <c r="L128" s="80">
        <v>156.79</v>
      </c>
      <c r="M128" s="11">
        <v>43251</v>
      </c>
      <c r="N128" s="13">
        <v>156.79</v>
      </c>
      <c r="O128" s="111">
        <f t="shared" ref="O128" si="52">L128-(N128+N129)</f>
        <v>0</v>
      </c>
      <c r="P128" s="112"/>
      <c r="Q128" s="70"/>
      <c r="R128" s="72"/>
      <c r="S128" s="9"/>
      <c r="T128" s="9"/>
      <c r="U128" s="9"/>
      <c r="V128" s="9"/>
      <c r="W128" s="9"/>
      <c r="X128" s="9"/>
    </row>
    <row r="129" spans="1:24" s="2" customFormat="1" ht="24" customHeight="1">
      <c r="A129" s="9"/>
      <c r="B129" s="64"/>
      <c r="C129" s="65"/>
      <c r="D129" s="68"/>
      <c r="E129" s="69"/>
      <c r="F129" s="73"/>
      <c r="G129" s="74"/>
      <c r="H129" s="74"/>
      <c r="I129" s="75"/>
      <c r="J129" s="78"/>
      <c r="K129" s="79"/>
      <c r="L129" s="110"/>
      <c r="M129" s="12"/>
      <c r="N129" s="14"/>
      <c r="O129" s="113"/>
      <c r="P129" s="114"/>
      <c r="Q129" s="73"/>
      <c r="R129" s="75"/>
      <c r="S129" s="9"/>
      <c r="T129" s="9"/>
      <c r="U129" s="9"/>
      <c r="V129" s="9"/>
      <c r="W129" s="9"/>
      <c r="X129" s="9"/>
    </row>
    <row r="130" spans="1:24" s="2" customFormat="1" ht="24" customHeight="1">
      <c r="A130" s="9"/>
      <c r="B130" s="62">
        <v>43188</v>
      </c>
      <c r="C130" s="63"/>
      <c r="D130" s="66" t="s">
        <v>98</v>
      </c>
      <c r="E130" s="67"/>
      <c r="F130" s="70" t="s">
        <v>129</v>
      </c>
      <c r="G130" s="71"/>
      <c r="H130" s="71"/>
      <c r="I130" s="72"/>
      <c r="J130" s="76" t="s">
        <v>15</v>
      </c>
      <c r="K130" s="77"/>
      <c r="L130" s="80">
        <v>119.54</v>
      </c>
      <c r="M130" s="11">
        <v>43251</v>
      </c>
      <c r="N130" s="13">
        <v>119.54</v>
      </c>
      <c r="O130" s="111">
        <f t="shared" ref="O130" si="53">L130-(N130+N131)</f>
        <v>0</v>
      </c>
      <c r="P130" s="112"/>
      <c r="Q130" s="70"/>
      <c r="R130" s="72"/>
      <c r="S130" s="9"/>
      <c r="T130" s="9"/>
      <c r="U130" s="9"/>
      <c r="V130" s="9"/>
      <c r="W130" s="9"/>
      <c r="X130" s="9"/>
    </row>
    <row r="131" spans="1:24" s="2" customFormat="1" ht="24" customHeight="1">
      <c r="A131" s="9"/>
      <c r="B131" s="64"/>
      <c r="C131" s="65"/>
      <c r="D131" s="68"/>
      <c r="E131" s="69"/>
      <c r="F131" s="73"/>
      <c r="G131" s="74"/>
      <c r="H131" s="74"/>
      <c r="I131" s="75"/>
      <c r="J131" s="78"/>
      <c r="K131" s="79"/>
      <c r="L131" s="110"/>
      <c r="M131" s="12"/>
      <c r="N131" s="14"/>
      <c r="O131" s="113"/>
      <c r="P131" s="114"/>
      <c r="Q131" s="73"/>
      <c r="R131" s="75"/>
      <c r="S131" s="9"/>
      <c r="T131" s="9"/>
      <c r="U131" s="9"/>
      <c r="V131" s="9"/>
      <c r="W131" s="9"/>
      <c r="X131" s="9"/>
    </row>
    <row r="132" spans="1:24" s="2" customFormat="1" ht="24" customHeight="1">
      <c r="A132" s="9"/>
      <c r="B132" s="62">
        <v>43210</v>
      </c>
      <c r="C132" s="63"/>
      <c r="D132" s="66" t="s">
        <v>100</v>
      </c>
      <c r="E132" s="67"/>
      <c r="F132" s="70" t="s">
        <v>119</v>
      </c>
      <c r="G132" s="71"/>
      <c r="H132" s="71"/>
      <c r="I132" s="72"/>
      <c r="J132" s="76" t="s">
        <v>15</v>
      </c>
      <c r="K132" s="77"/>
      <c r="L132" s="80">
        <v>3029.24</v>
      </c>
      <c r="M132" s="11">
        <v>43281</v>
      </c>
      <c r="N132" s="13">
        <v>3029.24</v>
      </c>
      <c r="O132" s="111">
        <f t="shared" ref="O132" si="54">L132-(N132+N133)</f>
        <v>0</v>
      </c>
      <c r="P132" s="112"/>
      <c r="Q132" s="70"/>
      <c r="R132" s="72"/>
      <c r="S132" s="9"/>
      <c r="T132" s="9"/>
      <c r="U132" s="9"/>
      <c r="V132" s="9"/>
      <c r="W132" s="9"/>
      <c r="X132" s="9"/>
    </row>
    <row r="133" spans="1:24" s="2" customFormat="1" ht="24" customHeight="1">
      <c r="A133" s="9"/>
      <c r="B133" s="64"/>
      <c r="C133" s="65"/>
      <c r="D133" s="68"/>
      <c r="E133" s="69"/>
      <c r="F133" s="73"/>
      <c r="G133" s="74"/>
      <c r="H133" s="74"/>
      <c r="I133" s="75"/>
      <c r="J133" s="78"/>
      <c r="K133" s="79"/>
      <c r="L133" s="110"/>
      <c r="M133" s="12"/>
      <c r="N133" s="14"/>
      <c r="O133" s="113"/>
      <c r="P133" s="114"/>
      <c r="Q133" s="73"/>
      <c r="R133" s="75"/>
      <c r="S133" s="9"/>
      <c r="T133" s="9"/>
      <c r="U133" s="9"/>
      <c r="V133" s="9"/>
      <c r="W133" s="9"/>
      <c r="X133" s="9"/>
    </row>
    <row r="134" spans="1:24" s="2" customFormat="1" ht="24" customHeight="1">
      <c r="A134" s="9"/>
      <c r="B134" s="62">
        <v>43251</v>
      </c>
      <c r="C134" s="63"/>
      <c r="D134" s="66" t="s">
        <v>101</v>
      </c>
      <c r="E134" s="67"/>
      <c r="F134" s="70" t="s">
        <v>119</v>
      </c>
      <c r="G134" s="71"/>
      <c r="H134" s="71"/>
      <c r="I134" s="72"/>
      <c r="J134" s="76" t="s">
        <v>15</v>
      </c>
      <c r="K134" s="77"/>
      <c r="L134" s="80">
        <v>1020.9</v>
      </c>
      <c r="M134" s="11">
        <v>43312</v>
      </c>
      <c r="N134" s="13">
        <v>1020.9</v>
      </c>
      <c r="O134" s="111">
        <f t="shared" ref="O134" si="55">L134-(N134+N135)</f>
        <v>0</v>
      </c>
      <c r="P134" s="112"/>
      <c r="Q134" s="70"/>
      <c r="R134" s="72"/>
      <c r="S134" s="9"/>
      <c r="T134" s="9"/>
      <c r="U134" s="9"/>
      <c r="V134" s="9"/>
      <c r="W134" s="9"/>
      <c r="X134" s="9"/>
    </row>
    <row r="135" spans="1:24" s="2" customFormat="1" ht="24" customHeight="1">
      <c r="A135" s="9"/>
      <c r="B135" s="64"/>
      <c r="C135" s="65"/>
      <c r="D135" s="68"/>
      <c r="E135" s="69"/>
      <c r="F135" s="73"/>
      <c r="G135" s="74"/>
      <c r="H135" s="74"/>
      <c r="I135" s="75"/>
      <c r="J135" s="78"/>
      <c r="K135" s="79"/>
      <c r="L135" s="110"/>
      <c r="M135" s="12"/>
      <c r="N135" s="14"/>
      <c r="O135" s="113"/>
      <c r="P135" s="114"/>
      <c r="Q135" s="73"/>
      <c r="R135" s="75"/>
      <c r="S135" s="9"/>
      <c r="T135" s="9"/>
      <c r="U135" s="9"/>
      <c r="V135" s="9"/>
      <c r="W135" s="9"/>
      <c r="X135" s="9"/>
    </row>
    <row r="136" spans="1:24" s="2" customFormat="1" ht="24" customHeight="1">
      <c r="A136" s="9"/>
      <c r="B136" s="101">
        <v>43280</v>
      </c>
      <c r="C136" s="102"/>
      <c r="D136" s="88" t="s">
        <v>104</v>
      </c>
      <c r="E136" s="89"/>
      <c r="F136" s="92" t="s">
        <v>105</v>
      </c>
      <c r="G136" s="93"/>
      <c r="H136" s="93"/>
      <c r="I136" s="94"/>
      <c r="J136" s="76" t="s">
        <v>15</v>
      </c>
      <c r="K136" s="77"/>
      <c r="L136" s="105">
        <v>-156.65</v>
      </c>
      <c r="M136" s="58">
        <v>43353</v>
      </c>
      <c r="N136" s="13"/>
      <c r="O136" s="107">
        <f t="shared" ref="O136" si="56">L136-(N136+N137)</f>
        <v>-156.65</v>
      </c>
      <c r="P136" s="108"/>
      <c r="Q136" s="92" t="s">
        <v>62</v>
      </c>
      <c r="R136" s="98"/>
      <c r="S136" s="9"/>
      <c r="T136" s="9"/>
      <c r="U136" s="9"/>
      <c r="V136" s="9"/>
      <c r="W136" s="9"/>
      <c r="X136" s="9"/>
    </row>
    <row r="137" spans="1:24" s="2" customFormat="1" ht="24" customHeight="1">
      <c r="A137" s="9"/>
      <c r="B137" s="103"/>
      <c r="C137" s="104"/>
      <c r="D137" s="90"/>
      <c r="E137" s="91"/>
      <c r="F137" s="95"/>
      <c r="G137" s="96"/>
      <c r="H137" s="96"/>
      <c r="I137" s="97"/>
      <c r="J137" s="78"/>
      <c r="K137" s="79"/>
      <c r="L137" s="106"/>
      <c r="M137" s="12"/>
      <c r="N137" s="14"/>
      <c r="O137" s="109"/>
      <c r="P137" s="108"/>
      <c r="Q137" s="99"/>
      <c r="R137" s="100"/>
      <c r="S137" s="9"/>
      <c r="T137" s="9"/>
      <c r="U137" s="9"/>
      <c r="V137" s="9"/>
      <c r="W137" s="9"/>
      <c r="X137" s="9"/>
    </row>
    <row r="138" spans="1:24" s="2" customFormat="1" ht="24" customHeight="1">
      <c r="A138" s="9"/>
      <c r="B138" s="62">
        <v>43280</v>
      </c>
      <c r="C138" s="63"/>
      <c r="D138" s="66" t="s">
        <v>106</v>
      </c>
      <c r="E138" s="67"/>
      <c r="F138" s="70" t="s">
        <v>130</v>
      </c>
      <c r="G138" s="71"/>
      <c r="H138" s="71"/>
      <c r="I138" s="72"/>
      <c r="J138" s="76" t="s">
        <v>15</v>
      </c>
      <c r="K138" s="77"/>
      <c r="L138" s="80">
        <v>658.8</v>
      </c>
      <c r="M138" s="11">
        <v>43353</v>
      </c>
      <c r="N138" s="13">
        <v>502.15</v>
      </c>
      <c r="O138" s="82">
        <f t="shared" ref="O138" si="57">L138-(N138+N139)</f>
        <v>0</v>
      </c>
      <c r="P138" s="83"/>
      <c r="Q138" s="70"/>
      <c r="R138" s="85"/>
      <c r="S138" s="9"/>
      <c r="T138" s="9"/>
      <c r="U138" s="9"/>
      <c r="V138" s="9"/>
      <c r="W138" s="9"/>
      <c r="X138" s="9"/>
    </row>
    <row r="139" spans="1:24" s="2" customFormat="1" ht="24" customHeight="1">
      <c r="A139" s="9"/>
      <c r="B139" s="64"/>
      <c r="C139" s="65"/>
      <c r="D139" s="68"/>
      <c r="E139" s="69"/>
      <c r="F139" s="73"/>
      <c r="G139" s="74"/>
      <c r="H139" s="74"/>
      <c r="I139" s="75"/>
      <c r="J139" s="78"/>
      <c r="K139" s="79"/>
      <c r="L139" s="81"/>
      <c r="M139" s="59">
        <v>43353</v>
      </c>
      <c r="N139" s="60">
        <v>156.65</v>
      </c>
      <c r="O139" s="84"/>
      <c r="P139" s="83"/>
      <c r="Q139" s="86"/>
      <c r="R139" s="87"/>
      <c r="S139" s="9"/>
      <c r="T139" s="9"/>
      <c r="U139" s="9"/>
      <c r="V139" s="9"/>
      <c r="W139" s="9"/>
      <c r="X139" s="9"/>
    </row>
    <row r="140" spans="1:24" s="2" customFormat="1" ht="24" customHeight="1">
      <c r="A140" s="9"/>
      <c r="B140" s="62">
        <v>43312</v>
      </c>
      <c r="C140" s="63"/>
      <c r="D140" s="66" t="s">
        <v>107</v>
      </c>
      <c r="E140" s="67"/>
      <c r="F140" s="70" t="s">
        <v>119</v>
      </c>
      <c r="G140" s="71"/>
      <c r="H140" s="71"/>
      <c r="I140" s="72"/>
      <c r="J140" s="76" t="s">
        <v>15</v>
      </c>
      <c r="K140" s="77"/>
      <c r="L140" s="80">
        <v>1013.92</v>
      </c>
      <c r="M140" s="11">
        <v>43373</v>
      </c>
      <c r="N140" s="13">
        <v>1013.92</v>
      </c>
      <c r="O140" s="82">
        <f t="shared" ref="O140" si="58">L140-(N140+N141)</f>
        <v>0</v>
      </c>
      <c r="P140" s="83"/>
      <c r="Q140" s="70"/>
      <c r="R140" s="85"/>
      <c r="S140" s="9"/>
      <c r="T140" s="9"/>
      <c r="U140" s="9"/>
      <c r="V140" s="9"/>
      <c r="W140" s="9"/>
      <c r="X140" s="9"/>
    </row>
    <row r="141" spans="1:24" s="2" customFormat="1" ht="24" customHeight="1">
      <c r="A141" s="9"/>
      <c r="B141" s="64"/>
      <c r="C141" s="65"/>
      <c r="D141" s="68"/>
      <c r="E141" s="69"/>
      <c r="F141" s="73"/>
      <c r="G141" s="74"/>
      <c r="H141" s="74"/>
      <c r="I141" s="75"/>
      <c r="J141" s="78"/>
      <c r="K141" s="79"/>
      <c r="L141" s="81"/>
      <c r="M141" s="12"/>
      <c r="N141" s="14"/>
      <c r="O141" s="84"/>
      <c r="P141" s="83"/>
      <c r="Q141" s="86"/>
      <c r="R141" s="87"/>
      <c r="S141" s="9"/>
      <c r="T141" s="9"/>
      <c r="U141" s="9"/>
      <c r="V141" s="9"/>
      <c r="W141" s="9"/>
      <c r="X141" s="9"/>
    </row>
    <row r="142" spans="1:24" s="2" customFormat="1" ht="24" customHeight="1">
      <c r="A142" s="9"/>
      <c r="B142" s="62">
        <v>43343</v>
      </c>
      <c r="C142" s="63"/>
      <c r="D142" s="66" t="s">
        <v>108</v>
      </c>
      <c r="E142" s="67"/>
      <c r="F142" s="70" t="s">
        <v>132</v>
      </c>
      <c r="G142" s="71"/>
      <c r="H142" s="71"/>
      <c r="I142" s="72"/>
      <c r="J142" s="76" t="s">
        <v>15</v>
      </c>
      <c r="K142" s="77"/>
      <c r="L142" s="80">
        <v>112.19</v>
      </c>
      <c r="M142" s="11">
        <v>43404</v>
      </c>
      <c r="N142" s="13">
        <v>112.19</v>
      </c>
      <c r="O142" s="82">
        <f t="shared" ref="O142" si="59">L142-(N142+N143)</f>
        <v>0</v>
      </c>
      <c r="P142" s="83"/>
      <c r="Q142" s="70"/>
      <c r="R142" s="85"/>
      <c r="S142" s="9"/>
      <c r="T142" s="9"/>
      <c r="U142" s="9"/>
      <c r="V142" s="9"/>
      <c r="W142" s="9"/>
      <c r="X142" s="9"/>
    </row>
    <row r="143" spans="1:24" s="2" customFormat="1" ht="24" customHeight="1">
      <c r="A143" s="9"/>
      <c r="B143" s="64"/>
      <c r="C143" s="65"/>
      <c r="D143" s="68"/>
      <c r="E143" s="69"/>
      <c r="F143" s="73"/>
      <c r="G143" s="74"/>
      <c r="H143" s="74"/>
      <c r="I143" s="75"/>
      <c r="J143" s="78"/>
      <c r="K143" s="79"/>
      <c r="L143" s="81"/>
      <c r="M143" s="12"/>
      <c r="N143" s="14"/>
      <c r="O143" s="84"/>
      <c r="P143" s="83"/>
      <c r="Q143" s="86"/>
      <c r="R143" s="87"/>
      <c r="S143" s="9"/>
      <c r="T143" s="9"/>
      <c r="U143" s="9"/>
      <c r="V143" s="9"/>
      <c r="W143" s="9"/>
      <c r="X143" s="9"/>
    </row>
    <row r="144" spans="1:24" s="2" customFormat="1" ht="24" customHeight="1">
      <c r="A144" s="9"/>
      <c r="B144" s="62">
        <v>43404</v>
      </c>
      <c r="C144" s="63"/>
      <c r="D144" s="66" t="s">
        <v>109</v>
      </c>
      <c r="E144" s="67"/>
      <c r="F144" s="70" t="s">
        <v>119</v>
      </c>
      <c r="G144" s="71"/>
      <c r="H144" s="71"/>
      <c r="I144" s="72"/>
      <c r="J144" s="76" t="s">
        <v>15</v>
      </c>
      <c r="K144" s="77"/>
      <c r="L144" s="80">
        <v>1013.62</v>
      </c>
      <c r="M144" s="11">
        <v>43475</v>
      </c>
      <c r="N144" s="13">
        <v>1013.62</v>
      </c>
      <c r="O144" s="82">
        <f t="shared" ref="O144" si="60">L144-(N144+N145)</f>
        <v>0</v>
      </c>
      <c r="P144" s="83"/>
      <c r="Q144" s="70"/>
      <c r="R144" s="85"/>
      <c r="S144" s="9"/>
      <c r="T144" s="9"/>
      <c r="U144" s="9"/>
      <c r="V144" s="9"/>
      <c r="W144" s="9"/>
      <c r="X144" s="9"/>
    </row>
    <row r="145" spans="1:24" s="2" customFormat="1" ht="24" customHeight="1">
      <c r="A145" s="9"/>
      <c r="B145" s="64"/>
      <c r="C145" s="65"/>
      <c r="D145" s="68"/>
      <c r="E145" s="69"/>
      <c r="F145" s="73"/>
      <c r="G145" s="74"/>
      <c r="H145" s="74"/>
      <c r="I145" s="75"/>
      <c r="J145" s="78"/>
      <c r="K145" s="79"/>
      <c r="L145" s="81"/>
      <c r="M145" s="12"/>
      <c r="N145" s="14"/>
      <c r="O145" s="84"/>
      <c r="P145" s="83"/>
      <c r="Q145" s="86"/>
      <c r="R145" s="87"/>
      <c r="S145" s="9"/>
      <c r="T145" s="9"/>
      <c r="U145" s="9"/>
      <c r="V145" s="9"/>
      <c r="W145" s="9"/>
      <c r="X145" s="9"/>
    </row>
    <row r="146" spans="1:24" s="2" customFormat="1" ht="24" customHeight="1">
      <c r="A146" s="9"/>
      <c r="B146" s="62">
        <v>43434</v>
      </c>
      <c r="C146" s="63"/>
      <c r="D146" s="66" t="s">
        <v>110</v>
      </c>
      <c r="E146" s="67"/>
      <c r="F146" s="70" t="s">
        <v>119</v>
      </c>
      <c r="G146" s="71"/>
      <c r="H146" s="71"/>
      <c r="I146" s="72"/>
      <c r="J146" s="76" t="s">
        <v>15</v>
      </c>
      <c r="K146" s="77"/>
      <c r="L146" s="80">
        <v>276.72000000000003</v>
      </c>
      <c r="M146" s="11">
        <v>43496</v>
      </c>
      <c r="N146" s="13">
        <v>276.72000000000003</v>
      </c>
      <c r="O146" s="82">
        <f t="shared" ref="O146" si="61">L146-(N146+N147)</f>
        <v>0</v>
      </c>
      <c r="P146" s="83"/>
      <c r="Q146" s="70"/>
      <c r="R146" s="85"/>
      <c r="S146" s="9"/>
      <c r="T146" s="9"/>
      <c r="U146" s="9"/>
      <c r="V146" s="9"/>
      <c r="W146" s="9"/>
      <c r="X146" s="9"/>
    </row>
    <row r="147" spans="1:24" s="2" customFormat="1" ht="24" customHeight="1">
      <c r="A147" s="9"/>
      <c r="B147" s="64"/>
      <c r="C147" s="65"/>
      <c r="D147" s="68"/>
      <c r="E147" s="69"/>
      <c r="F147" s="73"/>
      <c r="G147" s="74"/>
      <c r="H147" s="74"/>
      <c r="I147" s="75"/>
      <c r="J147" s="78"/>
      <c r="K147" s="79"/>
      <c r="L147" s="81"/>
      <c r="M147" s="12"/>
      <c r="N147" s="14"/>
      <c r="O147" s="84"/>
      <c r="P147" s="83"/>
      <c r="Q147" s="86"/>
      <c r="R147" s="87"/>
      <c r="S147" s="9"/>
      <c r="T147" s="9"/>
      <c r="U147" s="9"/>
      <c r="V147" s="9"/>
      <c r="W147" s="9"/>
      <c r="X147" s="9"/>
    </row>
    <row r="148" spans="1:24" s="2" customFormat="1" ht="24" customHeight="1">
      <c r="A148" s="9"/>
      <c r="B148" s="62">
        <v>43455</v>
      </c>
      <c r="C148" s="63"/>
      <c r="D148" s="66" t="s">
        <v>111</v>
      </c>
      <c r="E148" s="67"/>
      <c r="F148" s="70" t="s">
        <v>133</v>
      </c>
      <c r="G148" s="71"/>
      <c r="H148" s="71"/>
      <c r="I148" s="72"/>
      <c r="J148" s="76" t="s">
        <v>15</v>
      </c>
      <c r="K148" s="77"/>
      <c r="L148" s="80">
        <v>494.98</v>
      </c>
      <c r="M148" s="11">
        <v>43524</v>
      </c>
      <c r="N148" s="13">
        <v>494.98</v>
      </c>
      <c r="O148" s="82">
        <f t="shared" ref="O148" si="62">L148-(N148+N149)</f>
        <v>0</v>
      </c>
      <c r="P148" s="83"/>
      <c r="Q148" s="70"/>
      <c r="R148" s="85"/>
      <c r="S148" s="9"/>
      <c r="T148" s="9"/>
      <c r="U148" s="9"/>
      <c r="V148" s="9"/>
      <c r="W148" s="9"/>
      <c r="X148" s="9"/>
    </row>
    <row r="149" spans="1:24" s="2" customFormat="1" ht="24" customHeight="1">
      <c r="A149" s="9"/>
      <c r="B149" s="64"/>
      <c r="C149" s="65"/>
      <c r="D149" s="68"/>
      <c r="E149" s="69"/>
      <c r="F149" s="73"/>
      <c r="G149" s="74"/>
      <c r="H149" s="74"/>
      <c r="I149" s="75"/>
      <c r="J149" s="78"/>
      <c r="K149" s="79"/>
      <c r="L149" s="81"/>
      <c r="M149" s="12"/>
      <c r="N149" s="14"/>
      <c r="O149" s="84"/>
      <c r="P149" s="83"/>
      <c r="Q149" s="86"/>
      <c r="R149" s="87"/>
      <c r="S149" s="9"/>
      <c r="T149" s="9"/>
      <c r="U149" s="9"/>
      <c r="V149" s="9"/>
      <c r="W149" s="9"/>
      <c r="X149" s="9"/>
    </row>
    <row r="150" spans="1:24" s="2" customFormat="1" ht="24" customHeight="1">
      <c r="A150" s="9"/>
      <c r="B150" s="62">
        <v>43495</v>
      </c>
      <c r="C150" s="63"/>
      <c r="D150" s="66" t="s">
        <v>137</v>
      </c>
      <c r="E150" s="67"/>
      <c r="F150" s="70" t="s">
        <v>119</v>
      </c>
      <c r="G150" s="71"/>
      <c r="H150" s="71"/>
      <c r="I150" s="72"/>
      <c r="J150" s="76" t="s">
        <v>15</v>
      </c>
      <c r="K150" s="77"/>
      <c r="L150" s="80">
        <v>146.4</v>
      </c>
      <c r="M150" s="11">
        <v>43555</v>
      </c>
      <c r="N150" s="13">
        <v>146.4</v>
      </c>
      <c r="O150" s="82">
        <f t="shared" ref="O150" si="63">L150-(N150+N151)</f>
        <v>0</v>
      </c>
      <c r="P150" s="83"/>
      <c r="Q150" s="70"/>
      <c r="R150" s="85"/>
      <c r="S150" s="9"/>
      <c r="T150" s="9"/>
      <c r="U150" s="9"/>
      <c r="V150" s="9"/>
      <c r="W150" s="9"/>
      <c r="X150" s="9"/>
    </row>
    <row r="151" spans="1:24" s="2" customFormat="1" ht="24" customHeight="1">
      <c r="A151" s="9"/>
      <c r="B151" s="64"/>
      <c r="C151" s="65"/>
      <c r="D151" s="68"/>
      <c r="E151" s="69"/>
      <c r="F151" s="73"/>
      <c r="G151" s="74"/>
      <c r="H151" s="74"/>
      <c r="I151" s="75"/>
      <c r="J151" s="78"/>
      <c r="K151" s="79"/>
      <c r="L151" s="81"/>
      <c r="M151" s="12"/>
      <c r="N151" s="14"/>
      <c r="O151" s="84"/>
      <c r="P151" s="83"/>
      <c r="Q151" s="86"/>
      <c r="R151" s="87"/>
      <c r="S151" s="9"/>
      <c r="T151" s="9"/>
      <c r="U151" s="9"/>
      <c r="V151" s="9"/>
      <c r="W151" s="9"/>
      <c r="X151" s="9"/>
    </row>
    <row r="152" spans="1:24" s="2" customFormat="1" ht="24" customHeight="1">
      <c r="A152" s="9"/>
      <c r="B152" s="62">
        <v>43524</v>
      </c>
      <c r="C152" s="63"/>
      <c r="D152" s="88" t="s">
        <v>112</v>
      </c>
      <c r="E152" s="89"/>
      <c r="F152" s="70" t="s">
        <v>138</v>
      </c>
      <c r="G152" s="71"/>
      <c r="H152" s="71"/>
      <c r="I152" s="72"/>
      <c r="J152" s="76" t="s">
        <v>15</v>
      </c>
      <c r="K152" s="77"/>
      <c r="L152" s="80">
        <v>3098.56</v>
      </c>
      <c r="M152" s="11">
        <v>43585</v>
      </c>
      <c r="N152" s="13">
        <v>3098.56</v>
      </c>
      <c r="O152" s="82">
        <f t="shared" ref="O152" si="64">L152-(N152+N153)</f>
        <v>0</v>
      </c>
      <c r="P152" s="83"/>
      <c r="Q152" s="70"/>
      <c r="R152" s="85"/>
      <c r="S152" s="9"/>
      <c r="T152" s="9"/>
      <c r="U152" s="9"/>
      <c r="V152" s="9"/>
      <c r="W152" s="9"/>
      <c r="X152" s="9"/>
    </row>
    <row r="153" spans="1:24" s="2" customFormat="1" ht="24" customHeight="1">
      <c r="A153" s="9"/>
      <c r="B153" s="64"/>
      <c r="C153" s="65"/>
      <c r="D153" s="90"/>
      <c r="E153" s="91"/>
      <c r="F153" s="73"/>
      <c r="G153" s="74"/>
      <c r="H153" s="74"/>
      <c r="I153" s="75"/>
      <c r="J153" s="78"/>
      <c r="K153" s="79"/>
      <c r="L153" s="81"/>
      <c r="M153" s="12"/>
      <c r="N153" s="14"/>
      <c r="O153" s="84"/>
      <c r="P153" s="83"/>
      <c r="Q153" s="86"/>
      <c r="R153" s="87"/>
      <c r="S153" s="9"/>
      <c r="T153" s="9"/>
      <c r="U153" s="9"/>
      <c r="V153" s="9"/>
      <c r="W153" s="9"/>
      <c r="X153" s="9"/>
    </row>
    <row r="154" spans="1:24" s="2" customFormat="1" ht="24" customHeight="1">
      <c r="A154" s="9"/>
      <c r="B154" s="62">
        <v>43549</v>
      </c>
      <c r="C154" s="63"/>
      <c r="D154" s="66" t="s">
        <v>136</v>
      </c>
      <c r="E154" s="67"/>
      <c r="F154" s="70" t="s">
        <v>119</v>
      </c>
      <c r="G154" s="71"/>
      <c r="H154" s="71"/>
      <c r="I154" s="72"/>
      <c r="J154" s="76" t="s">
        <v>15</v>
      </c>
      <c r="K154" s="77"/>
      <c r="L154" s="80">
        <v>2151.3200000000002</v>
      </c>
      <c r="M154" s="11">
        <v>43616</v>
      </c>
      <c r="N154" s="13">
        <v>2151.3200000000002</v>
      </c>
      <c r="O154" s="82">
        <f t="shared" ref="O154" si="65">L154-(N154+N155)</f>
        <v>0</v>
      </c>
      <c r="P154" s="83"/>
      <c r="Q154" s="70"/>
      <c r="R154" s="85"/>
      <c r="S154" s="9"/>
      <c r="T154" s="9"/>
      <c r="U154" s="9"/>
      <c r="V154" s="9"/>
      <c r="W154" s="9"/>
      <c r="X154" s="9"/>
    </row>
    <row r="155" spans="1:24" s="2" customFormat="1" ht="24" customHeight="1">
      <c r="A155" s="9"/>
      <c r="B155" s="64"/>
      <c r="C155" s="65"/>
      <c r="D155" s="68"/>
      <c r="E155" s="69"/>
      <c r="F155" s="73"/>
      <c r="G155" s="74"/>
      <c r="H155" s="74"/>
      <c r="I155" s="75"/>
      <c r="J155" s="78"/>
      <c r="K155" s="79"/>
      <c r="L155" s="81"/>
      <c r="M155" s="12"/>
      <c r="N155" s="14"/>
      <c r="O155" s="84"/>
      <c r="P155" s="83"/>
      <c r="Q155" s="86"/>
      <c r="R155" s="87"/>
      <c r="S155" s="9"/>
      <c r="T155" s="9"/>
      <c r="U155" s="9"/>
      <c r="V155" s="9"/>
      <c r="W155" s="9"/>
      <c r="X155" s="9"/>
    </row>
    <row r="156" spans="1:24" s="2" customFormat="1" ht="24" customHeight="1">
      <c r="A156" s="9"/>
      <c r="B156" s="62">
        <v>43585</v>
      </c>
      <c r="C156" s="63"/>
      <c r="D156" s="66" t="s">
        <v>135</v>
      </c>
      <c r="E156" s="67"/>
      <c r="F156" s="70" t="s">
        <v>139</v>
      </c>
      <c r="G156" s="71"/>
      <c r="H156" s="71"/>
      <c r="I156" s="72"/>
      <c r="J156" s="76" t="s">
        <v>15</v>
      </c>
      <c r="K156" s="77"/>
      <c r="L156" s="80">
        <v>553.37</v>
      </c>
      <c r="M156" s="58">
        <v>43646</v>
      </c>
      <c r="N156" s="61">
        <v>553.37</v>
      </c>
      <c r="O156" s="82">
        <f t="shared" ref="O156" si="66">L156-(N156+N157)</f>
        <v>0</v>
      </c>
      <c r="P156" s="83"/>
      <c r="Q156" s="92" t="s">
        <v>115</v>
      </c>
      <c r="R156" s="98"/>
      <c r="S156" s="9"/>
      <c r="T156" s="9"/>
      <c r="U156" s="9"/>
      <c r="V156" s="9"/>
      <c r="W156" s="9"/>
      <c r="X156" s="9"/>
    </row>
    <row r="157" spans="1:24" s="2" customFormat="1" ht="24" customHeight="1">
      <c r="A157" s="9"/>
      <c r="B157" s="64"/>
      <c r="C157" s="65"/>
      <c r="D157" s="68"/>
      <c r="E157" s="69"/>
      <c r="F157" s="73"/>
      <c r="G157" s="74"/>
      <c r="H157" s="74"/>
      <c r="I157" s="75"/>
      <c r="J157" s="78"/>
      <c r="K157" s="79"/>
      <c r="L157" s="81"/>
      <c r="M157" s="12"/>
      <c r="N157" s="14"/>
      <c r="O157" s="84"/>
      <c r="P157" s="83"/>
      <c r="Q157" s="99"/>
      <c r="R157" s="100"/>
      <c r="S157" s="9"/>
      <c r="T157" s="9"/>
      <c r="U157" s="9"/>
      <c r="V157" s="9"/>
      <c r="W157" s="9"/>
      <c r="X157" s="9"/>
    </row>
    <row r="158" spans="1:24" s="2" customFormat="1" ht="24" customHeight="1">
      <c r="A158" s="9"/>
      <c r="B158" s="62">
        <v>43585</v>
      </c>
      <c r="C158" s="63"/>
      <c r="D158" s="88" t="s">
        <v>134</v>
      </c>
      <c r="E158" s="89"/>
      <c r="F158" s="92" t="s">
        <v>113</v>
      </c>
      <c r="G158" s="93"/>
      <c r="H158" s="93"/>
      <c r="I158" s="94"/>
      <c r="J158" s="76" t="s">
        <v>15</v>
      </c>
      <c r="K158" s="77"/>
      <c r="L158" s="80">
        <v>274.5</v>
      </c>
      <c r="M158" s="58">
        <v>43646</v>
      </c>
      <c r="N158" s="61">
        <v>274.5</v>
      </c>
      <c r="O158" s="82">
        <f t="shared" ref="O158" si="67">L158-(N158+N159)</f>
        <v>0</v>
      </c>
      <c r="P158" s="83"/>
      <c r="Q158" s="70"/>
      <c r="R158" s="85"/>
      <c r="S158" s="9"/>
      <c r="T158" s="9"/>
      <c r="U158" s="9"/>
      <c r="V158" s="9"/>
      <c r="W158" s="9"/>
      <c r="X158" s="9"/>
    </row>
    <row r="159" spans="1:24" s="2" customFormat="1" ht="24" customHeight="1">
      <c r="A159" s="9"/>
      <c r="B159" s="64"/>
      <c r="C159" s="65"/>
      <c r="D159" s="90"/>
      <c r="E159" s="91"/>
      <c r="F159" s="95"/>
      <c r="G159" s="96"/>
      <c r="H159" s="96"/>
      <c r="I159" s="97"/>
      <c r="J159" s="78"/>
      <c r="K159" s="79"/>
      <c r="L159" s="81"/>
      <c r="M159" s="12"/>
      <c r="N159" s="14"/>
      <c r="O159" s="84"/>
      <c r="P159" s="83"/>
      <c r="Q159" s="86"/>
      <c r="R159" s="87"/>
      <c r="S159" s="9"/>
      <c r="T159" s="9"/>
      <c r="U159" s="9"/>
      <c r="V159" s="9"/>
      <c r="W159" s="9"/>
      <c r="X159" s="9"/>
    </row>
    <row r="160" spans="1:24" s="2" customFormat="1" ht="24" customHeight="1">
      <c r="A160" s="9"/>
      <c r="B160" s="62">
        <v>43616</v>
      </c>
      <c r="C160" s="63"/>
      <c r="D160" s="66" t="s">
        <v>114</v>
      </c>
      <c r="E160" s="67"/>
      <c r="F160" s="70" t="s">
        <v>141</v>
      </c>
      <c r="G160" s="71"/>
      <c r="H160" s="71"/>
      <c r="I160" s="72"/>
      <c r="J160" s="76" t="s">
        <v>15</v>
      </c>
      <c r="K160" s="77"/>
      <c r="L160" s="80">
        <v>358.61</v>
      </c>
      <c r="M160" s="11">
        <v>43677</v>
      </c>
      <c r="N160" s="13">
        <v>358.61</v>
      </c>
      <c r="O160" s="82">
        <f t="shared" ref="O160" si="68">L160-(N160+N161)</f>
        <v>0</v>
      </c>
      <c r="P160" s="83"/>
      <c r="Q160" s="70"/>
      <c r="R160" s="85"/>
      <c r="S160" s="9"/>
      <c r="T160" s="9"/>
      <c r="U160" s="9"/>
      <c r="V160" s="9"/>
      <c r="W160" s="9"/>
      <c r="X160" s="9"/>
    </row>
    <row r="161" spans="1:24" s="2" customFormat="1" ht="24" customHeight="1">
      <c r="A161" s="9"/>
      <c r="B161" s="64"/>
      <c r="C161" s="65"/>
      <c r="D161" s="68"/>
      <c r="E161" s="69"/>
      <c r="F161" s="73"/>
      <c r="G161" s="74"/>
      <c r="H161" s="74"/>
      <c r="I161" s="75"/>
      <c r="J161" s="78"/>
      <c r="K161" s="79"/>
      <c r="L161" s="81"/>
      <c r="M161" s="12"/>
      <c r="N161" s="14"/>
      <c r="O161" s="84"/>
      <c r="P161" s="83"/>
      <c r="Q161" s="86"/>
      <c r="R161" s="87"/>
      <c r="S161" s="9"/>
      <c r="T161" s="9"/>
      <c r="U161" s="9"/>
      <c r="V161" s="9"/>
      <c r="W161" s="9"/>
      <c r="X161" s="9"/>
    </row>
    <row r="162" spans="1:24" s="2" customFormat="1" ht="24" customHeight="1">
      <c r="A162" s="9"/>
      <c r="B162" s="62"/>
      <c r="C162" s="63"/>
      <c r="D162" s="66"/>
      <c r="E162" s="67"/>
      <c r="F162" s="70" t="s">
        <v>140</v>
      </c>
      <c r="G162" s="71"/>
      <c r="H162" s="71"/>
      <c r="I162" s="72"/>
      <c r="J162" s="76" t="s">
        <v>15</v>
      </c>
      <c r="K162" s="77"/>
      <c r="L162" s="80">
        <v>10000</v>
      </c>
      <c r="M162" s="11">
        <v>43627</v>
      </c>
      <c r="N162" s="13">
        <v>10000</v>
      </c>
      <c r="O162" s="82">
        <f t="shared" ref="O162" si="69">L162-(N162+N163)</f>
        <v>0</v>
      </c>
      <c r="P162" s="83"/>
      <c r="Q162" s="70"/>
      <c r="R162" s="85"/>
      <c r="S162" s="9"/>
      <c r="T162" s="9"/>
      <c r="U162" s="9"/>
      <c r="V162" s="9"/>
      <c r="W162" s="9"/>
      <c r="X162" s="9"/>
    </row>
    <row r="163" spans="1:24" s="2" customFormat="1" ht="24" customHeight="1">
      <c r="A163" s="9"/>
      <c r="B163" s="64"/>
      <c r="C163" s="65"/>
      <c r="D163" s="68"/>
      <c r="E163" s="69"/>
      <c r="F163" s="73"/>
      <c r="G163" s="74"/>
      <c r="H163" s="74"/>
      <c r="I163" s="75"/>
      <c r="J163" s="78"/>
      <c r="K163" s="79"/>
      <c r="L163" s="81"/>
      <c r="M163" s="12"/>
      <c r="N163" s="14"/>
      <c r="O163" s="84"/>
      <c r="P163" s="83"/>
      <c r="Q163" s="86"/>
      <c r="R163" s="87"/>
      <c r="S163" s="9"/>
      <c r="T163" s="9"/>
      <c r="U163" s="9"/>
      <c r="V163" s="9"/>
      <c r="W163" s="9"/>
      <c r="X163" s="9"/>
    </row>
    <row r="164" spans="1:24" s="2" customFormat="1" ht="24" customHeight="1">
      <c r="A164" s="9"/>
      <c r="B164" s="62">
        <v>43677</v>
      </c>
      <c r="C164" s="63"/>
      <c r="D164" s="66" t="s">
        <v>116</v>
      </c>
      <c r="E164" s="67"/>
      <c r="F164" s="70" t="s">
        <v>142</v>
      </c>
      <c r="G164" s="71"/>
      <c r="H164" s="71"/>
      <c r="I164" s="72"/>
      <c r="J164" s="76" t="s">
        <v>15</v>
      </c>
      <c r="K164" s="77"/>
      <c r="L164" s="80">
        <v>5959.75</v>
      </c>
      <c r="M164" s="11">
        <v>43738</v>
      </c>
      <c r="N164" s="13">
        <v>5959.75</v>
      </c>
      <c r="O164" s="82">
        <f t="shared" ref="O164" si="70">L164-(N164+N165)</f>
        <v>0</v>
      </c>
      <c r="P164" s="83"/>
      <c r="Q164" s="70"/>
      <c r="R164" s="85"/>
      <c r="S164" s="9"/>
      <c r="T164" s="9"/>
      <c r="U164" s="9"/>
      <c r="V164" s="9"/>
      <c r="W164" s="9"/>
      <c r="X164" s="9"/>
    </row>
    <row r="165" spans="1:24" s="2" customFormat="1" ht="24" customHeight="1">
      <c r="A165" s="9"/>
      <c r="B165" s="64"/>
      <c r="C165" s="65"/>
      <c r="D165" s="68"/>
      <c r="E165" s="69"/>
      <c r="F165" s="73"/>
      <c r="G165" s="74"/>
      <c r="H165" s="74"/>
      <c r="I165" s="75"/>
      <c r="J165" s="78"/>
      <c r="K165" s="79"/>
      <c r="L165" s="81"/>
      <c r="M165" s="12"/>
      <c r="N165" s="14"/>
      <c r="O165" s="84"/>
      <c r="P165" s="83"/>
      <c r="Q165" s="86"/>
      <c r="R165" s="87"/>
      <c r="S165" s="9"/>
      <c r="T165" s="9"/>
      <c r="U165" s="9"/>
      <c r="V165" s="9"/>
      <c r="W165" s="9"/>
      <c r="X165" s="9"/>
    </row>
    <row r="166" spans="1:24" s="2" customFormat="1" ht="24" customHeight="1">
      <c r="A166" s="9"/>
      <c r="B166" s="62">
        <v>43707</v>
      </c>
      <c r="C166" s="63"/>
      <c r="D166" s="66" t="s">
        <v>117</v>
      </c>
      <c r="E166" s="67"/>
      <c r="F166" s="70" t="s">
        <v>119</v>
      </c>
      <c r="G166" s="71"/>
      <c r="H166" s="71"/>
      <c r="I166" s="72"/>
      <c r="J166" s="76" t="s">
        <v>15</v>
      </c>
      <c r="K166" s="77"/>
      <c r="L166" s="80">
        <v>752.34</v>
      </c>
      <c r="M166" s="11"/>
      <c r="N166" s="13"/>
      <c r="O166" s="82">
        <f t="shared" ref="O166" si="71">L166-(N166+N167)</f>
        <v>752.34</v>
      </c>
      <c r="P166" s="83"/>
      <c r="Q166" s="70"/>
      <c r="R166" s="85"/>
      <c r="S166" s="9"/>
      <c r="T166" s="9"/>
      <c r="U166" s="9"/>
      <c r="V166" s="9"/>
      <c r="W166" s="9"/>
      <c r="X166" s="9"/>
    </row>
    <row r="167" spans="1:24" s="2" customFormat="1" ht="24" customHeight="1">
      <c r="A167" s="9"/>
      <c r="B167" s="64"/>
      <c r="C167" s="65"/>
      <c r="D167" s="68"/>
      <c r="E167" s="69"/>
      <c r="F167" s="73"/>
      <c r="G167" s="74"/>
      <c r="H167" s="74"/>
      <c r="I167" s="75"/>
      <c r="J167" s="78"/>
      <c r="K167" s="79"/>
      <c r="L167" s="81"/>
      <c r="M167" s="12"/>
      <c r="N167" s="14"/>
      <c r="O167" s="84"/>
      <c r="P167" s="83"/>
      <c r="Q167" s="86"/>
      <c r="R167" s="87"/>
      <c r="S167" s="9"/>
      <c r="T167" s="9"/>
      <c r="U167" s="9"/>
      <c r="V167" s="9"/>
      <c r="W167" s="9"/>
      <c r="X167" s="9"/>
    </row>
    <row r="168" spans="1:24" s="2" customFormat="1" ht="24" customHeight="1">
      <c r="A168" s="9"/>
      <c r="B168" s="62">
        <v>43738</v>
      </c>
      <c r="C168" s="63"/>
      <c r="D168" s="66" t="s">
        <v>118</v>
      </c>
      <c r="E168" s="67"/>
      <c r="F168" s="70" t="s">
        <v>119</v>
      </c>
      <c r="G168" s="71"/>
      <c r="H168" s="71"/>
      <c r="I168" s="72"/>
      <c r="J168" s="76" t="s">
        <v>15</v>
      </c>
      <c r="K168" s="77"/>
      <c r="L168" s="80">
        <v>2669.79</v>
      </c>
      <c r="M168" s="11"/>
      <c r="N168" s="13"/>
      <c r="O168" s="82">
        <f t="shared" ref="O168" si="72">L168-(N168+N169)</f>
        <v>2669.79</v>
      </c>
      <c r="P168" s="83"/>
      <c r="Q168" s="70"/>
      <c r="R168" s="85"/>
      <c r="S168" s="9"/>
      <c r="T168" s="9"/>
      <c r="U168" s="9"/>
      <c r="V168" s="9"/>
      <c r="W168" s="9"/>
      <c r="X168" s="9"/>
    </row>
    <row r="169" spans="1:24" s="2" customFormat="1" ht="24" customHeight="1">
      <c r="A169" s="9"/>
      <c r="B169" s="64"/>
      <c r="C169" s="65"/>
      <c r="D169" s="68"/>
      <c r="E169" s="69"/>
      <c r="F169" s="73"/>
      <c r="G169" s="74"/>
      <c r="H169" s="74"/>
      <c r="I169" s="75"/>
      <c r="J169" s="78"/>
      <c r="K169" s="79"/>
      <c r="L169" s="81"/>
      <c r="M169" s="12"/>
      <c r="N169" s="14"/>
      <c r="O169" s="84"/>
      <c r="P169" s="83"/>
      <c r="Q169" s="86"/>
      <c r="R169" s="87"/>
      <c r="S169" s="9"/>
      <c r="T169" s="9"/>
      <c r="U169" s="9"/>
      <c r="V169" s="9"/>
      <c r="W169" s="9"/>
      <c r="X169" s="9"/>
    </row>
    <row r="170" spans="1:24" s="2" customFormat="1" ht="24" customHeight="1">
      <c r="A170" s="9"/>
      <c r="B170" s="62"/>
      <c r="C170" s="63"/>
      <c r="D170" s="66"/>
      <c r="E170" s="67"/>
      <c r="F170" s="70"/>
      <c r="G170" s="71"/>
      <c r="H170" s="71"/>
      <c r="I170" s="72"/>
      <c r="J170" s="76"/>
      <c r="K170" s="77"/>
      <c r="L170" s="80"/>
      <c r="M170" s="11"/>
      <c r="N170" s="13"/>
      <c r="O170" s="82">
        <f t="shared" ref="O170" si="73">L170-(N170+N171)</f>
        <v>0</v>
      </c>
      <c r="P170" s="83"/>
      <c r="Q170" s="70"/>
      <c r="R170" s="85"/>
      <c r="S170" s="9"/>
      <c r="T170" s="9"/>
      <c r="U170" s="9"/>
      <c r="V170" s="9"/>
      <c r="W170" s="9"/>
      <c r="X170" s="9"/>
    </row>
    <row r="171" spans="1:24" s="2" customFormat="1" ht="24" customHeight="1">
      <c r="A171" s="9"/>
      <c r="B171" s="64"/>
      <c r="C171" s="65"/>
      <c r="D171" s="68"/>
      <c r="E171" s="69"/>
      <c r="F171" s="73"/>
      <c r="G171" s="74"/>
      <c r="H171" s="74"/>
      <c r="I171" s="75"/>
      <c r="J171" s="78"/>
      <c r="K171" s="79"/>
      <c r="L171" s="81"/>
      <c r="M171" s="12"/>
      <c r="N171" s="14"/>
      <c r="O171" s="84"/>
      <c r="P171" s="83"/>
      <c r="Q171" s="86"/>
      <c r="R171" s="87"/>
      <c r="S171" s="9"/>
      <c r="T171" s="9"/>
      <c r="U171" s="9"/>
      <c r="V171" s="9"/>
      <c r="W171" s="9"/>
      <c r="X171" s="9"/>
    </row>
    <row r="172" spans="1:24" s="2" customFormat="1" ht="24" customHeight="1">
      <c r="A172" s="9"/>
      <c r="B172" s="62"/>
      <c r="C172" s="63"/>
      <c r="D172" s="66"/>
      <c r="E172" s="67"/>
      <c r="F172" s="70"/>
      <c r="G172" s="71"/>
      <c r="H172" s="71"/>
      <c r="I172" s="72"/>
      <c r="J172" s="76"/>
      <c r="K172" s="77"/>
      <c r="L172" s="80"/>
      <c r="M172" s="11"/>
      <c r="N172" s="13"/>
      <c r="O172" s="82">
        <f t="shared" ref="O172" si="74">L172-(N172+N173)</f>
        <v>0</v>
      </c>
      <c r="P172" s="83"/>
      <c r="Q172" s="70"/>
      <c r="R172" s="85"/>
      <c r="S172" s="9"/>
      <c r="T172" s="9"/>
      <c r="U172" s="9"/>
      <c r="V172" s="9"/>
      <c r="W172" s="9"/>
      <c r="X172" s="9"/>
    </row>
    <row r="173" spans="1:24" s="2" customFormat="1" ht="24" customHeight="1">
      <c r="A173" s="9"/>
      <c r="B173" s="64"/>
      <c r="C173" s="65"/>
      <c r="D173" s="68"/>
      <c r="E173" s="69"/>
      <c r="F173" s="73"/>
      <c r="G173" s="74"/>
      <c r="H173" s="74"/>
      <c r="I173" s="75"/>
      <c r="J173" s="78"/>
      <c r="K173" s="79"/>
      <c r="L173" s="81"/>
      <c r="M173" s="12"/>
      <c r="N173" s="14"/>
      <c r="O173" s="84"/>
      <c r="P173" s="83"/>
      <c r="Q173" s="86"/>
      <c r="R173" s="87"/>
      <c r="S173" s="9"/>
      <c r="T173" s="9"/>
      <c r="U173" s="9"/>
      <c r="V173" s="9"/>
      <c r="W173" s="9"/>
      <c r="X173" s="9"/>
    </row>
    <row r="174" spans="1:24" s="2" customFormat="1" ht="24" customHeight="1">
      <c r="A174" s="9"/>
      <c r="B174" s="62"/>
      <c r="C174" s="63"/>
      <c r="D174" s="66"/>
      <c r="E174" s="67"/>
      <c r="F174" s="70"/>
      <c r="G174" s="71"/>
      <c r="H174" s="71"/>
      <c r="I174" s="72"/>
      <c r="J174" s="76"/>
      <c r="K174" s="77"/>
      <c r="L174" s="80"/>
      <c r="M174" s="11"/>
      <c r="N174" s="13"/>
      <c r="O174" s="82">
        <f t="shared" ref="O174" si="75">L174-(N174+N175)</f>
        <v>0</v>
      </c>
      <c r="P174" s="83"/>
      <c r="Q174" s="70"/>
      <c r="R174" s="85"/>
      <c r="S174" s="9"/>
      <c r="T174" s="9"/>
      <c r="U174" s="9"/>
      <c r="V174" s="9"/>
      <c r="W174" s="9"/>
      <c r="X174" s="9"/>
    </row>
    <row r="175" spans="1:24" s="2" customFormat="1" ht="24" customHeight="1">
      <c r="A175" s="9"/>
      <c r="B175" s="64"/>
      <c r="C175" s="65"/>
      <c r="D175" s="68"/>
      <c r="E175" s="69"/>
      <c r="F175" s="73"/>
      <c r="G175" s="74"/>
      <c r="H175" s="74"/>
      <c r="I175" s="75"/>
      <c r="J175" s="78"/>
      <c r="K175" s="79"/>
      <c r="L175" s="81"/>
      <c r="M175" s="12"/>
      <c r="N175" s="14"/>
      <c r="O175" s="84"/>
      <c r="P175" s="83"/>
      <c r="Q175" s="86"/>
      <c r="R175" s="87"/>
      <c r="S175" s="9"/>
      <c r="T175" s="9"/>
      <c r="U175" s="9"/>
      <c r="V175" s="9"/>
      <c r="W175" s="9"/>
      <c r="X175" s="9"/>
    </row>
    <row r="176" spans="1:24" s="2" customFormat="1" ht="24" customHeight="1">
      <c r="A176" s="9"/>
      <c r="B176" s="62"/>
      <c r="C176" s="63"/>
      <c r="D176" s="66"/>
      <c r="E176" s="67"/>
      <c r="F176" s="70"/>
      <c r="G176" s="71"/>
      <c r="H176" s="71"/>
      <c r="I176" s="72"/>
      <c r="J176" s="76"/>
      <c r="K176" s="77"/>
      <c r="L176" s="80"/>
      <c r="M176" s="11"/>
      <c r="N176" s="13"/>
      <c r="O176" s="82">
        <f t="shared" ref="O176" si="76">L176-(N176+N177)</f>
        <v>0</v>
      </c>
      <c r="P176" s="83"/>
      <c r="Q176" s="70"/>
      <c r="R176" s="85"/>
      <c r="S176" s="9"/>
      <c r="T176" s="9"/>
      <c r="U176" s="9"/>
      <c r="V176" s="9"/>
      <c r="W176" s="9"/>
      <c r="X176" s="9"/>
    </row>
    <row r="177" spans="1:24" s="2" customFormat="1" ht="24" customHeight="1">
      <c r="A177" s="9"/>
      <c r="B177" s="64"/>
      <c r="C177" s="65"/>
      <c r="D177" s="68"/>
      <c r="E177" s="69"/>
      <c r="F177" s="73"/>
      <c r="G177" s="74"/>
      <c r="H177" s="74"/>
      <c r="I177" s="75"/>
      <c r="J177" s="78"/>
      <c r="K177" s="79"/>
      <c r="L177" s="81"/>
      <c r="M177" s="12"/>
      <c r="N177" s="14"/>
      <c r="O177" s="84"/>
      <c r="P177" s="83"/>
      <c r="Q177" s="86"/>
      <c r="R177" s="87"/>
      <c r="S177" s="9"/>
      <c r="T177" s="9"/>
      <c r="U177" s="9"/>
      <c r="V177" s="9"/>
      <c r="W177" s="9"/>
      <c r="X177" s="9"/>
    </row>
    <row r="178" spans="1:24" s="2" customFormat="1" ht="24" customHeight="1">
      <c r="A178" s="9"/>
      <c r="B178" s="62"/>
      <c r="C178" s="63"/>
      <c r="D178" s="66"/>
      <c r="E178" s="67"/>
      <c r="F178" s="70"/>
      <c r="G178" s="71"/>
      <c r="H178" s="71"/>
      <c r="I178" s="72"/>
      <c r="J178" s="76"/>
      <c r="K178" s="77"/>
      <c r="L178" s="80"/>
      <c r="M178" s="11"/>
      <c r="N178" s="13"/>
      <c r="O178" s="82">
        <f t="shared" ref="O178" si="77">L178-(N178+N179)</f>
        <v>0</v>
      </c>
      <c r="P178" s="83"/>
      <c r="Q178" s="70"/>
      <c r="R178" s="85"/>
      <c r="S178" s="9"/>
      <c r="T178" s="9"/>
      <c r="U178" s="9"/>
      <c r="V178" s="9"/>
      <c r="W178" s="9"/>
      <c r="X178" s="9"/>
    </row>
    <row r="179" spans="1:24" s="2" customFormat="1" ht="24" customHeight="1">
      <c r="A179" s="9"/>
      <c r="B179" s="64"/>
      <c r="C179" s="65"/>
      <c r="D179" s="68"/>
      <c r="E179" s="69"/>
      <c r="F179" s="73"/>
      <c r="G179" s="74"/>
      <c r="H179" s="74"/>
      <c r="I179" s="75"/>
      <c r="J179" s="78"/>
      <c r="K179" s="79"/>
      <c r="L179" s="81"/>
      <c r="M179" s="12"/>
      <c r="N179" s="14"/>
      <c r="O179" s="84"/>
      <c r="P179" s="83"/>
      <c r="Q179" s="86"/>
      <c r="R179" s="87"/>
      <c r="S179" s="9"/>
      <c r="T179" s="9"/>
      <c r="U179" s="9"/>
      <c r="V179" s="9"/>
      <c r="W179" s="9"/>
      <c r="X179" s="9"/>
    </row>
    <row r="180" spans="1:24" s="2" customFormat="1" ht="24" customHeight="1">
      <c r="A180" s="9"/>
      <c r="B180" s="62"/>
      <c r="C180" s="63"/>
      <c r="D180" s="66"/>
      <c r="E180" s="67"/>
      <c r="F180" s="70"/>
      <c r="G180" s="71"/>
      <c r="H180" s="71"/>
      <c r="I180" s="72"/>
      <c r="J180" s="76"/>
      <c r="K180" s="77"/>
      <c r="L180" s="80"/>
      <c r="M180" s="11"/>
      <c r="N180" s="13"/>
      <c r="O180" s="82">
        <f t="shared" ref="O180" si="78">L180-(N180+N181)</f>
        <v>0</v>
      </c>
      <c r="P180" s="83"/>
      <c r="Q180" s="70"/>
      <c r="R180" s="85"/>
      <c r="S180" s="9"/>
      <c r="T180" s="9"/>
      <c r="U180" s="9"/>
      <c r="V180" s="9"/>
      <c r="W180" s="9"/>
      <c r="X180" s="9"/>
    </row>
    <row r="181" spans="1:24" s="2" customFormat="1" ht="24" customHeight="1">
      <c r="A181" s="9"/>
      <c r="B181" s="64"/>
      <c r="C181" s="65"/>
      <c r="D181" s="68"/>
      <c r="E181" s="69"/>
      <c r="F181" s="73"/>
      <c r="G181" s="74"/>
      <c r="H181" s="74"/>
      <c r="I181" s="75"/>
      <c r="J181" s="78"/>
      <c r="K181" s="79"/>
      <c r="L181" s="81"/>
      <c r="M181" s="12"/>
      <c r="N181" s="14"/>
      <c r="O181" s="84"/>
      <c r="P181" s="83"/>
      <c r="Q181" s="86"/>
      <c r="R181" s="87"/>
      <c r="S181" s="9"/>
      <c r="T181" s="9"/>
      <c r="U181" s="9"/>
      <c r="V181" s="9"/>
      <c r="W181" s="9"/>
      <c r="X181" s="9"/>
    </row>
    <row r="182" spans="1:24" s="2" customFormat="1" ht="24" customHeight="1">
      <c r="A182" s="9"/>
      <c r="B182" s="62"/>
      <c r="C182" s="63"/>
      <c r="D182" s="66"/>
      <c r="E182" s="67"/>
      <c r="F182" s="70"/>
      <c r="G182" s="71"/>
      <c r="H182" s="71"/>
      <c r="I182" s="72"/>
      <c r="J182" s="76"/>
      <c r="K182" s="77"/>
      <c r="L182" s="80"/>
      <c r="M182" s="11"/>
      <c r="N182" s="13"/>
      <c r="O182" s="82">
        <f t="shared" ref="O182" si="79">L182-(N182+N183)</f>
        <v>0</v>
      </c>
      <c r="P182" s="83"/>
      <c r="Q182" s="70"/>
      <c r="R182" s="85"/>
      <c r="S182" s="9"/>
      <c r="T182" s="9"/>
      <c r="U182" s="9"/>
      <c r="V182" s="9"/>
      <c r="W182" s="9"/>
      <c r="X182" s="9"/>
    </row>
    <row r="183" spans="1:24" s="2" customFormat="1" ht="24" customHeight="1">
      <c r="A183" s="9"/>
      <c r="B183" s="64"/>
      <c r="C183" s="65"/>
      <c r="D183" s="68"/>
      <c r="E183" s="69"/>
      <c r="F183" s="73"/>
      <c r="G183" s="74"/>
      <c r="H183" s="74"/>
      <c r="I183" s="75"/>
      <c r="J183" s="78"/>
      <c r="K183" s="79"/>
      <c r="L183" s="81"/>
      <c r="M183" s="12"/>
      <c r="N183" s="14"/>
      <c r="O183" s="84"/>
      <c r="P183" s="83"/>
      <c r="Q183" s="86"/>
      <c r="R183" s="87"/>
      <c r="S183" s="9"/>
      <c r="T183" s="9"/>
      <c r="U183" s="9"/>
      <c r="V183" s="9"/>
      <c r="W183" s="9"/>
      <c r="X183" s="9"/>
    </row>
    <row r="184" spans="1:24" s="2" customFormat="1" ht="24" customHeight="1">
      <c r="A184" s="9"/>
      <c r="B184" s="62"/>
      <c r="C184" s="63"/>
      <c r="D184" s="66"/>
      <c r="E184" s="67"/>
      <c r="F184" s="70"/>
      <c r="G184" s="71"/>
      <c r="H184" s="71"/>
      <c r="I184" s="72"/>
      <c r="J184" s="76"/>
      <c r="K184" s="77"/>
      <c r="L184" s="80"/>
      <c r="M184" s="11"/>
      <c r="N184" s="13"/>
      <c r="O184" s="82">
        <f t="shared" ref="O184" si="80">L184-(N184+N185)</f>
        <v>0</v>
      </c>
      <c r="P184" s="83"/>
      <c r="Q184" s="70"/>
      <c r="R184" s="85"/>
      <c r="S184" s="9"/>
      <c r="T184" s="9"/>
      <c r="U184" s="9"/>
      <c r="V184" s="9"/>
      <c r="W184" s="9"/>
      <c r="X184" s="9"/>
    </row>
    <row r="185" spans="1:24" s="2" customFormat="1" ht="24" customHeight="1">
      <c r="A185" s="9"/>
      <c r="B185" s="64"/>
      <c r="C185" s="65"/>
      <c r="D185" s="68"/>
      <c r="E185" s="69"/>
      <c r="F185" s="73"/>
      <c r="G185" s="74"/>
      <c r="H185" s="74"/>
      <c r="I185" s="75"/>
      <c r="J185" s="78"/>
      <c r="K185" s="79"/>
      <c r="L185" s="81"/>
      <c r="M185" s="12"/>
      <c r="N185" s="14"/>
      <c r="O185" s="84"/>
      <c r="P185" s="83"/>
      <c r="Q185" s="86"/>
      <c r="R185" s="87"/>
      <c r="S185" s="9"/>
      <c r="T185" s="9"/>
      <c r="U185" s="9"/>
      <c r="V185" s="9"/>
      <c r="W185" s="9"/>
      <c r="X185" s="9"/>
    </row>
    <row r="186" spans="1:24" s="2" customFormat="1" ht="24" customHeight="1">
      <c r="A186" s="9"/>
      <c r="B186" s="62"/>
      <c r="C186" s="63"/>
      <c r="D186" s="66"/>
      <c r="E186" s="67"/>
      <c r="F186" s="70"/>
      <c r="G186" s="71"/>
      <c r="H186" s="71"/>
      <c r="I186" s="72"/>
      <c r="J186" s="76"/>
      <c r="K186" s="77"/>
      <c r="L186" s="80"/>
      <c r="M186" s="11"/>
      <c r="N186" s="13"/>
      <c r="O186" s="82">
        <f t="shared" ref="O186" si="81">L186-(N186+N187)</f>
        <v>0</v>
      </c>
      <c r="P186" s="83"/>
      <c r="Q186" s="70"/>
      <c r="R186" s="85"/>
      <c r="S186" s="9"/>
      <c r="T186" s="9"/>
      <c r="U186" s="9"/>
      <c r="V186" s="9"/>
      <c r="W186" s="9"/>
      <c r="X186" s="9"/>
    </row>
    <row r="187" spans="1:24" s="2" customFormat="1" ht="24" customHeight="1">
      <c r="A187" s="9"/>
      <c r="B187" s="64"/>
      <c r="C187" s="65"/>
      <c r="D187" s="68"/>
      <c r="E187" s="69"/>
      <c r="F187" s="73"/>
      <c r="G187" s="74"/>
      <c r="H187" s="74"/>
      <c r="I187" s="75"/>
      <c r="J187" s="78"/>
      <c r="K187" s="79"/>
      <c r="L187" s="81"/>
      <c r="M187" s="12"/>
      <c r="N187" s="14"/>
      <c r="O187" s="84"/>
      <c r="P187" s="83"/>
      <c r="Q187" s="86"/>
      <c r="R187" s="87"/>
      <c r="S187" s="9"/>
      <c r="T187" s="9"/>
      <c r="U187" s="9"/>
      <c r="V187" s="9"/>
      <c r="W187" s="9"/>
      <c r="X187" s="9"/>
    </row>
    <row r="188" spans="1:24" s="2" customFormat="1" ht="24" customHeight="1">
      <c r="A188" s="9"/>
      <c r="B188" s="62"/>
      <c r="C188" s="63"/>
      <c r="D188" s="66"/>
      <c r="E188" s="67"/>
      <c r="F188" s="70"/>
      <c r="G188" s="71"/>
      <c r="H188" s="71"/>
      <c r="I188" s="72"/>
      <c r="J188" s="76"/>
      <c r="K188" s="77"/>
      <c r="L188" s="80"/>
      <c r="M188" s="11"/>
      <c r="N188" s="13"/>
      <c r="O188" s="82">
        <f t="shared" ref="O188" si="82">L188-(N188+N189)</f>
        <v>0</v>
      </c>
      <c r="P188" s="83"/>
      <c r="Q188" s="70"/>
      <c r="R188" s="85"/>
      <c r="S188" s="9"/>
      <c r="T188" s="9"/>
      <c r="U188" s="9"/>
      <c r="V188" s="9"/>
      <c r="W188" s="9"/>
      <c r="X188" s="9"/>
    </row>
    <row r="189" spans="1:24" s="2" customFormat="1" ht="24" customHeight="1">
      <c r="A189" s="9"/>
      <c r="B189" s="64"/>
      <c r="C189" s="65"/>
      <c r="D189" s="68"/>
      <c r="E189" s="69"/>
      <c r="F189" s="73"/>
      <c r="G189" s="74"/>
      <c r="H189" s="74"/>
      <c r="I189" s="75"/>
      <c r="J189" s="78"/>
      <c r="K189" s="79"/>
      <c r="L189" s="81"/>
      <c r="M189" s="12"/>
      <c r="N189" s="14"/>
      <c r="O189" s="84"/>
      <c r="P189" s="83"/>
      <c r="Q189" s="86"/>
      <c r="R189" s="87"/>
      <c r="S189" s="9"/>
      <c r="T189" s="9"/>
      <c r="U189" s="9"/>
      <c r="V189" s="9"/>
      <c r="W189" s="9"/>
      <c r="X189" s="9"/>
    </row>
    <row r="190" spans="1:24" s="2" customFormat="1" ht="24" customHeight="1">
      <c r="A190" s="9"/>
      <c r="B190" s="62"/>
      <c r="C190" s="63"/>
      <c r="D190" s="66"/>
      <c r="E190" s="67"/>
      <c r="F190" s="70"/>
      <c r="G190" s="71"/>
      <c r="H190" s="71"/>
      <c r="I190" s="72"/>
      <c r="J190" s="76"/>
      <c r="K190" s="77"/>
      <c r="L190" s="80"/>
      <c r="M190" s="11"/>
      <c r="N190" s="13"/>
      <c r="O190" s="82">
        <f t="shared" ref="O190" si="83">L190-(N190+N191)</f>
        <v>0</v>
      </c>
      <c r="P190" s="83"/>
      <c r="Q190" s="70"/>
      <c r="R190" s="85"/>
      <c r="S190" s="9"/>
      <c r="T190" s="9"/>
      <c r="U190" s="9"/>
      <c r="V190" s="9"/>
      <c r="W190" s="9"/>
      <c r="X190" s="9"/>
    </row>
    <row r="191" spans="1:24" s="2" customFormat="1" ht="24" customHeight="1">
      <c r="A191" s="9"/>
      <c r="B191" s="64"/>
      <c r="C191" s="65"/>
      <c r="D191" s="68"/>
      <c r="E191" s="69"/>
      <c r="F191" s="73"/>
      <c r="G191" s="74"/>
      <c r="H191" s="74"/>
      <c r="I191" s="75"/>
      <c r="J191" s="78"/>
      <c r="K191" s="79"/>
      <c r="L191" s="81"/>
      <c r="M191" s="12"/>
      <c r="N191" s="14"/>
      <c r="O191" s="84"/>
      <c r="P191" s="83"/>
      <c r="Q191" s="86"/>
      <c r="R191" s="87"/>
      <c r="S191" s="9"/>
      <c r="T191" s="9"/>
      <c r="U191" s="9"/>
      <c r="V191" s="9"/>
      <c r="W191" s="9"/>
      <c r="X191" s="9"/>
    </row>
    <row r="192" spans="1:24" s="2" customFormat="1" ht="24" customHeight="1">
      <c r="A192" s="9"/>
      <c r="B192" s="62"/>
      <c r="C192" s="63"/>
      <c r="D192" s="66"/>
      <c r="E192" s="67"/>
      <c r="F192" s="70"/>
      <c r="G192" s="71"/>
      <c r="H192" s="71"/>
      <c r="I192" s="72"/>
      <c r="J192" s="76"/>
      <c r="K192" s="77"/>
      <c r="L192" s="80"/>
      <c r="M192" s="11"/>
      <c r="N192" s="13"/>
      <c r="O192" s="82">
        <f t="shared" ref="O192" si="84">L192-(N192+N193)</f>
        <v>0</v>
      </c>
      <c r="P192" s="83"/>
      <c r="Q192" s="70"/>
      <c r="R192" s="85"/>
      <c r="S192" s="9"/>
      <c r="T192" s="9"/>
      <c r="U192" s="9"/>
      <c r="V192" s="9"/>
      <c r="W192" s="9"/>
      <c r="X192" s="9"/>
    </row>
    <row r="193" spans="1:24" s="2" customFormat="1" ht="24" customHeight="1">
      <c r="A193" s="9"/>
      <c r="B193" s="64"/>
      <c r="C193" s="65"/>
      <c r="D193" s="68"/>
      <c r="E193" s="69"/>
      <c r="F193" s="73"/>
      <c r="G193" s="74"/>
      <c r="H193" s="74"/>
      <c r="I193" s="75"/>
      <c r="J193" s="78"/>
      <c r="K193" s="79"/>
      <c r="L193" s="81"/>
      <c r="M193" s="12"/>
      <c r="N193" s="14"/>
      <c r="O193" s="84"/>
      <c r="P193" s="83"/>
      <c r="Q193" s="86"/>
      <c r="R193" s="87"/>
      <c r="S193" s="9"/>
      <c r="T193" s="9"/>
      <c r="U193" s="9"/>
      <c r="V193" s="9"/>
      <c r="W193" s="9"/>
      <c r="X193" s="9"/>
    </row>
    <row r="194" spans="1:24" s="2" customFormat="1" ht="24" customHeight="1">
      <c r="A194" s="9"/>
      <c r="B194" s="62"/>
      <c r="C194" s="63"/>
      <c r="D194" s="66"/>
      <c r="E194" s="67"/>
      <c r="F194" s="70"/>
      <c r="G194" s="71"/>
      <c r="H194" s="71"/>
      <c r="I194" s="72"/>
      <c r="J194" s="76"/>
      <c r="K194" s="77"/>
      <c r="L194" s="80"/>
      <c r="M194" s="11"/>
      <c r="N194" s="13"/>
      <c r="O194" s="82">
        <f t="shared" ref="O194" si="85">L194-(N194+N195)</f>
        <v>0</v>
      </c>
      <c r="P194" s="83"/>
      <c r="Q194" s="70"/>
      <c r="R194" s="85"/>
      <c r="S194" s="9"/>
      <c r="T194" s="9"/>
      <c r="U194" s="9"/>
      <c r="V194" s="9"/>
      <c r="W194" s="9"/>
      <c r="X194" s="9"/>
    </row>
    <row r="195" spans="1:24" s="2" customFormat="1" ht="24" customHeight="1">
      <c r="A195" s="9"/>
      <c r="B195" s="64"/>
      <c r="C195" s="65"/>
      <c r="D195" s="68"/>
      <c r="E195" s="69"/>
      <c r="F195" s="73"/>
      <c r="G195" s="74"/>
      <c r="H195" s="74"/>
      <c r="I195" s="75"/>
      <c r="J195" s="78"/>
      <c r="K195" s="79"/>
      <c r="L195" s="81"/>
      <c r="M195" s="12"/>
      <c r="N195" s="14"/>
      <c r="O195" s="84"/>
      <c r="P195" s="83"/>
      <c r="Q195" s="86"/>
      <c r="R195" s="87"/>
      <c r="S195" s="9"/>
      <c r="T195" s="9"/>
      <c r="U195" s="9"/>
      <c r="V195" s="9"/>
      <c r="W195" s="9"/>
      <c r="X195" s="9"/>
    </row>
    <row r="196" spans="1:24" s="2" customFormat="1" ht="24" customHeight="1">
      <c r="A196" s="9"/>
      <c r="B196" s="62"/>
      <c r="C196" s="63"/>
      <c r="D196" s="66"/>
      <c r="E196" s="67"/>
      <c r="F196" s="70"/>
      <c r="G196" s="71"/>
      <c r="H196" s="71"/>
      <c r="I196" s="72"/>
      <c r="J196" s="76"/>
      <c r="K196" s="77"/>
      <c r="L196" s="80"/>
      <c r="M196" s="11"/>
      <c r="N196" s="13"/>
      <c r="O196" s="82">
        <f t="shared" ref="O196" si="86">L196-(N196+N197)</f>
        <v>0</v>
      </c>
      <c r="P196" s="83"/>
      <c r="Q196" s="70"/>
      <c r="R196" s="85"/>
      <c r="S196" s="9"/>
      <c r="T196" s="9"/>
      <c r="U196" s="9"/>
      <c r="V196" s="9"/>
      <c r="W196" s="9"/>
      <c r="X196" s="9"/>
    </row>
    <row r="197" spans="1:24" s="2" customFormat="1" ht="24" customHeight="1">
      <c r="A197" s="9"/>
      <c r="B197" s="64"/>
      <c r="C197" s="65"/>
      <c r="D197" s="68"/>
      <c r="E197" s="69"/>
      <c r="F197" s="73"/>
      <c r="G197" s="74"/>
      <c r="H197" s="74"/>
      <c r="I197" s="75"/>
      <c r="J197" s="78"/>
      <c r="K197" s="79"/>
      <c r="L197" s="81"/>
      <c r="M197" s="12"/>
      <c r="N197" s="14"/>
      <c r="O197" s="84"/>
      <c r="P197" s="83"/>
      <c r="Q197" s="86"/>
      <c r="R197" s="87"/>
      <c r="S197" s="9"/>
      <c r="T197" s="9"/>
      <c r="U197" s="9"/>
      <c r="V197" s="9"/>
      <c r="W197" s="9"/>
      <c r="X197" s="9"/>
    </row>
    <row r="198" spans="1:24" s="2" customFormat="1" ht="24" customHeight="1">
      <c r="A198" s="9"/>
      <c r="B198" s="62"/>
      <c r="C198" s="63"/>
      <c r="D198" s="66"/>
      <c r="E198" s="67"/>
      <c r="F198" s="70"/>
      <c r="G198" s="71"/>
      <c r="H198" s="71"/>
      <c r="I198" s="72"/>
      <c r="J198" s="76"/>
      <c r="K198" s="77"/>
      <c r="L198" s="80"/>
      <c r="M198" s="11"/>
      <c r="N198" s="13"/>
      <c r="O198" s="82">
        <f t="shared" ref="O198" si="87">L198-(N198+N199)</f>
        <v>0</v>
      </c>
      <c r="P198" s="83"/>
      <c r="Q198" s="70"/>
      <c r="R198" s="85"/>
      <c r="S198" s="9"/>
      <c r="T198" s="9"/>
      <c r="U198" s="9"/>
      <c r="V198" s="9"/>
      <c r="W198" s="9"/>
      <c r="X198" s="9"/>
    </row>
    <row r="199" spans="1:24" s="2" customFormat="1" ht="24" customHeight="1">
      <c r="A199" s="9"/>
      <c r="B199" s="64"/>
      <c r="C199" s="65"/>
      <c r="D199" s="68"/>
      <c r="E199" s="69"/>
      <c r="F199" s="73"/>
      <c r="G199" s="74"/>
      <c r="H199" s="74"/>
      <c r="I199" s="75"/>
      <c r="J199" s="78"/>
      <c r="K199" s="79"/>
      <c r="L199" s="81"/>
      <c r="M199" s="12"/>
      <c r="N199" s="14"/>
      <c r="O199" s="84"/>
      <c r="P199" s="83"/>
      <c r="Q199" s="86"/>
      <c r="R199" s="87"/>
      <c r="S199" s="9"/>
      <c r="T199" s="9"/>
      <c r="U199" s="9"/>
      <c r="V199" s="9"/>
      <c r="W199" s="9"/>
      <c r="X199" s="9"/>
    </row>
    <row r="200" spans="1:24" s="2" customFormat="1" ht="24" customHeight="1">
      <c r="A200" s="9"/>
      <c r="B200" s="62"/>
      <c r="C200" s="63"/>
      <c r="D200" s="66"/>
      <c r="E200" s="67"/>
      <c r="F200" s="70"/>
      <c r="G200" s="71"/>
      <c r="H200" s="71"/>
      <c r="I200" s="72"/>
      <c r="J200" s="76"/>
      <c r="K200" s="77"/>
      <c r="L200" s="80"/>
      <c r="M200" s="11"/>
      <c r="N200" s="13"/>
      <c r="O200" s="82">
        <f t="shared" ref="O200" si="88">L200-(N200+N201)</f>
        <v>0</v>
      </c>
      <c r="P200" s="83"/>
      <c r="Q200" s="70"/>
      <c r="R200" s="85"/>
      <c r="S200" s="9"/>
      <c r="T200" s="9"/>
      <c r="U200" s="9"/>
      <c r="V200" s="9"/>
      <c r="W200" s="9"/>
      <c r="X200" s="9"/>
    </row>
    <row r="201" spans="1:24" s="2" customFormat="1" ht="24" customHeight="1">
      <c r="A201" s="9"/>
      <c r="B201" s="64"/>
      <c r="C201" s="65"/>
      <c r="D201" s="68"/>
      <c r="E201" s="69"/>
      <c r="F201" s="73"/>
      <c r="G201" s="74"/>
      <c r="H201" s="74"/>
      <c r="I201" s="75"/>
      <c r="J201" s="78"/>
      <c r="K201" s="79"/>
      <c r="L201" s="81"/>
      <c r="M201" s="12"/>
      <c r="N201" s="14"/>
      <c r="O201" s="84"/>
      <c r="P201" s="83"/>
      <c r="Q201" s="86"/>
      <c r="R201" s="87"/>
      <c r="S201" s="9"/>
      <c r="T201" s="9"/>
      <c r="U201" s="9"/>
      <c r="V201" s="9"/>
      <c r="W201" s="9"/>
      <c r="X201" s="9"/>
    </row>
    <row r="202" spans="1:24" s="2" customFormat="1" ht="24" customHeight="1">
      <c r="A202" s="9"/>
      <c r="B202" s="62"/>
      <c r="C202" s="63"/>
      <c r="D202" s="66"/>
      <c r="E202" s="67"/>
      <c r="F202" s="70"/>
      <c r="G202" s="71"/>
      <c r="H202" s="71"/>
      <c r="I202" s="72"/>
      <c r="J202" s="76"/>
      <c r="K202" s="77"/>
      <c r="L202" s="80"/>
      <c r="M202" s="11"/>
      <c r="N202" s="13"/>
      <c r="O202" s="82">
        <f t="shared" ref="O202" si="89">L202-(N202+N203)</f>
        <v>0</v>
      </c>
      <c r="P202" s="83"/>
      <c r="Q202" s="70"/>
      <c r="R202" s="85"/>
      <c r="S202" s="9"/>
      <c r="T202" s="9"/>
      <c r="U202" s="9"/>
      <c r="V202" s="9"/>
      <c r="W202" s="9"/>
      <c r="X202" s="9"/>
    </row>
    <row r="203" spans="1:24" s="2" customFormat="1" ht="24" customHeight="1">
      <c r="A203" s="9"/>
      <c r="B203" s="64"/>
      <c r="C203" s="65"/>
      <c r="D203" s="68"/>
      <c r="E203" s="69"/>
      <c r="F203" s="73"/>
      <c r="G203" s="74"/>
      <c r="H203" s="74"/>
      <c r="I203" s="75"/>
      <c r="J203" s="78"/>
      <c r="K203" s="79"/>
      <c r="L203" s="81"/>
      <c r="M203" s="12"/>
      <c r="N203" s="14"/>
      <c r="O203" s="84"/>
      <c r="P203" s="83"/>
      <c r="Q203" s="86"/>
      <c r="R203" s="87"/>
      <c r="S203" s="9"/>
      <c r="T203" s="9"/>
      <c r="U203" s="9"/>
      <c r="V203" s="9"/>
      <c r="W203" s="9"/>
      <c r="X203" s="9"/>
    </row>
    <row r="204" spans="1:24" s="2" customFormat="1" ht="24" customHeight="1">
      <c r="A204" s="9"/>
      <c r="B204" s="62"/>
      <c r="C204" s="63"/>
      <c r="D204" s="66"/>
      <c r="E204" s="67"/>
      <c r="F204" s="70"/>
      <c r="G204" s="71"/>
      <c r="H204" s="71"/>
      <c r="I204" s="72"/>
      <c r="J204" s="76"/>
      <c r="K204" s="77"/>
      <c r="L204" s="80"/>
      <c r="M204" s="11"/>
      <c r="N204" s="13"/>
      <c r="O204" s="82">
        <f t="shared" ref="O204" si="90">L204-(N204+N205)</f>
        <v>0</v>
      </c>
      <c r="P204" s="83"/>
      <c r="Q204" s="70"/>
      <c r="R204" s="85"/>
      <c r="S204" s="9"/>
      <c r="T204" s="9"/>
      <c r="U204" s="9"/>
      <c r="V204" s="9"/>
      <c r="W204" s="9"/>
      <c r="X204" s="9"/>
    </row>
    <row r="205" spans="1:24" s="2" customFormat="1" ht="24" customHeight="1">
      <c r="A205" s="9"/>
      <c r="B205" s="64"/>
      <c r="C205" s="65"/>
      <c r="D205" s="68"/>
      <c r="E205" s="69"/>
      <c r="F205" s="73"/>
      <c r="G205" s="74"/>
      <c r="H205" s="74"/>
      <c r="I205" s="75"/>
      <c r="J205" s="78"/>
      <c r="K205" s="79"/>
      <c r="L205" s="81"/>
      <c r="M205" s="12"/>
      <c r="N205" s="14"/>
      <c r="O205" s="84"/>
      <c r="P205" s="83"/>
      <c r="Q205" s="86"/>
      <c r="R205" s="87"/>
      <c r="S205" s="9"/>
      <c r="T205" s="9"/>
      <c r="U205" s="9"/>
      <c r="V205" s="9"/>
      <c r="W205" s="9"/>
      <c r="X205" s="9"/>
    </row>
    <row r="206" spans="1:24" s="2" customFormat="1" ht="24" customHeight="1">
      <c r="A206" s="9"/>
      <c r="B206" s="62"/>
      <c r="C206" s="63"/>
      <c r="D206" s="66"/>
      <c r="E206" s="67"/>
      <c r="F206" s="70"/>
      <c r="G206" s="71"/>
      <c r="H206" s="71"/>
      <c r="I206" s="72"/>
      <c r="J206" s="76"/>
      <c r="K206" s="77"/>
      <c r="L206" s="80"/>
      <c r="M206" s="11"/>
      <c r="N206" s="13"/>
      <c r="O206" s="82">
        <f t="shared" ref="O206" si="91">L206-(N206+N207)</f>
        <v>0</v>
      </c>
      <c r="P206" s="83"/>
      <c r="Q206" s="70"/>
      <c r="R206" s="85"/>
      <c r="S206" s="9"/>
      <c r="T206" s="9"/>
      <c r="U206" s="9"/>
      <c r="V206" s="9"/>
      <c r="W206" s="9"/>
      <c r="X206" s="9"/>
    </row>
    <row r="207" spans="1:24" s="2" customFormat="1" ht="24" customHeight="1">
      <c r="A207" s="9"/>
      <c r="B207" s="64"/>
      <c r="C207" s="65"/>
      <c r="D207" s="68"/>
      <c r="E207" s="69"/>
      <c r="F207" s="73"/>
      <c r="G207" s="74"/>
      <c r="H207" s="74"/>
      <c r="I207" s="75"/>
      <c r="J207" s="78"/>
      <c r="K207" s="79"/>
      <c r="L207" s="81"/>
      <c r="M207" s="12"/>
      <c r="N207" s="14"/>
      <c r="O207" s="84"/>
      <c r="P207" s="83"/>
      <c r="Q207" s="86"/>
      <c r="R207" s="87"/>
      <c r="S207" s="9"/>
      <c r="T207" s="9"/>
      <c r="U207" s="9"/>
      <c r="V207" s="9"/>
      <c r="W207" s="9"/>
      <c r="X207" s="9"/>
    </row>
    <row r="208" spans="1:24" s="2" customFormat="1" ht="24" customHeight="1">
      <c r="A208" s="9"/>
      <c r="B208" s="62"/>
      <c r="C208" s="63"/>
      <c r="D208" s="66"/>
      <c r="E208" s="67"/>
      <c r="F208" s="70"/>
      <c r="G208" s="71"/>
      <c r="H208" s="71"/>
      <c r="I208" s="72"/>
      <c r="J208" s="76"/>
      <c r="K208" s="77"/>
      <c r="L208" s="80"/>
      <c r="M208" s="11"/>
      <c r="N208" s="13"/>
      <c r="O208" s="82">
        <f t="shared" ref="O208" si="92">L208-(N208+N209)</f>
        <v>0</v>
      </c>
      <c r="P208" s="83"/>
      <c r="Q208" s="70"/>
      <c r="R208" s="85"/>
      <c r="S208" s="9"/>
      <c r="T208" s="9"/>
      <c r="U208" s="9"/>
      <c r="V208" s="9"/>
      <c r="W208" s="9"/>
      <c r="X208" s="9"/>
    </row>
    <row r="209" spans="1:24" s="2" customFormat="1" ht="24" customHeight="1">
      <c r="A209" s="9"/>
      <c r="B209" s="64"/>
      <c r="C209" s="65"/>
      <c r="D209" s="68"/>
      <c r="E209" s="69"/>
      <c r="F209" s="73"/>
      <c r="G209" s="74"/>
      <c r="H209" s="74"/>
      <c r="I209" s="75"/>
      <c r="J209" s="78"/>
      <c r="K209" s="79"/>
      <c r="L209" s="81"/>
      <c r="M209" s="12"/>
      <c r="N209" s="14"/>
      <c r="O209" s="84"/>
      <c r="P209" s="83"/>
      <c r="Q209" s="86"/>
      <c r="R209" s="87"/>
      <c r="S209" s="9"/>
      <c r="T209" s="9"/>
      <c r="U209" s="9"/>
      <c r="V209" s="9"/>
      <c r="W209" s="9"/>
      <c r="X209" s="9"/>
    </row>
    <row r="210" spans="1:24" s="2" customFormat="1" ht="24" customHeight="1">
      <c r="A210" s="9"/>
      <c r="B210" s="62"/>
      <c r="C210" s="63"/>
      <c r="D210" s="66"/>
      <c r="E210" s="67"/>
      <c r="F210" s="70"/>
      <c r="G210" s="71"/>
      <c r="H210" s="71"/>
      <c r="I210" s="72"/>
      <c r="J210" s="76"/>
      <c r="K210" s="77"/>
      <c r="L210" s="80"/>
      <c r="M210" s="11"/>
      <c r="N210" s="13"/>
      <c r="O210" s="82">
        <f t="shared" ref="O210" si="93">L210-(N210+N211)</f>
        <v>0</v>
      </c>
      <c r="P210" s="83"/>
      <c r="Q210" s="70"/>
      <c r="R210" s="85"/>
      <c r="S210" s="9"/>
      <c r="T210" s="9"/>
      <c r="U210" s="9"/>
      <c r="V210" s="9"/>
      <c r="W210" s="9"/>
      <c r="X210" s="9"/>
    </row>
    <row r="211" spans="1:24" s="2" customFormat="1" ht="24" customHeight="1">
      <c r="A211" s="9"/>
      <c r="B211" s="64"/>
      <c r="C211" s="65"/>
      <c r="D211" s="68"/>
      <c r="E211" s="69"/>
      <c r="F211" s="73"/>
      <c r="G211" s="74"/>
      <c r="H211" s="74"/>
      <c r="I211" s="75"/>
      <c r="J211" s="78"/>
      <c r="K211" s="79"/>
      <c r="L211" s="81"/>
      <c r="M211" s="12"/>
      <c r="N211" s="14"/>
      <c r="O211" s="84"/>
      <c r="P211" s="83"/>
      <c r="Q211" s="86"/>
      <c r="R211" s="87"/>
      <c r="S211" s="9"/>
      <c r="T211" s="9"/>
      <c r="U211" s="9"/>
      <c r="V211" s="9"/>
      <c r="W211" s="9"/>
      <c r="X211" s="9"/>
    </row>
    <row r="212" spans="1:24" s="2" customFormat="1" ht="24" customHeight="1">
      <c r="A212" s="9"/>
      <c r="B212" s="62"/>
      <c r="C212" s="63"/>
      <c r="D212" s="66"/>
      <c r="E212" s="67"/>
      <c r="F212" s="70"/>
      <c r="G212" s="71"/>
      <c r="H212" s="71"/>
      <c r="I212" s="72"/>
      <c r="J212" s="76"/>
      <c r="K212" s="77"/>
      <c r="L212" s="80"/>
      <c r="M212" s="11"/>
      <c r="N212" s="13"/>
      <c r="O212" s="82">
        <f t="shared" ref="O212" si="94">L212-(N212+N213)</f>
        <v>0</v>
      </c>
      <c r="P212" s="83"/>
      <c r="Q212" s="70"/>
      <c r="R212" s="85"/>
      <c r="S212" s="9"/>
      <c r="T212" s="9"/>
      <c r="U212" s="9"/>
      <c r="V212" s="9"/>
      <c r="W212" s="9"/>
      <c r="X212" s="9"/>
    </row>
    <row r="213" spans="1:24" s="2" customFormat="1" ht="24" customHeight="1">
      <c r="A213" s="9"/>
      <c r="B213" s="64"/>
      <c r="C213" s="65"/>
      <c r="D213" s="68"/>
      <c r="E213" s="69"/>
      <c r="F213" s="73"/>
      <c r="G213" s="74"/>
      <c r="H213" s="74"/>
      <c r="I213" s="75"/>
      <c r="J213" s="78"/>
      <c r="K213" s="79"/>
      <c r="L213" s="81"/>
      <c r="M213" s="12"/>
      <c r="N213" s="14"/>
      <c r="O213" s="84"/>
      <c r="P213" s="83"/>
      <c r="Q213" s="86"/>
      <c r="R213" s="87"/>
      <c r="S213" s="9"/>
      <c r="T213" s="9"/>
      <c r="U213" s="9"/>
      <c r="V213" s="9"/>
      <c r="W213" s="9"/>
      <c r="X213" s="9"/>
    </row>
    <row r="214" spans="1:24" s="2" customFormat="1" ht="24" customHeight="1">
      <c r="A214" s="9"/>
      <c r="B214" s="62"/>
      <c r="C214" s="63"/>
      <c r="D214" s="66"/>
      <c r="E214" s="67"/>
      <c r="F214" s="70"/>
      <c r="G214" s="71"/>
      <c r="H214" s="71"/>
      <c r="I214" s="72"/>
      <c r="J214" s="76"/>
      <c r="K214" s="77"/>
      <c r="L214" s="80"/>
      <c r="M214" s="11"/>
      <c r="N214" s="13"/>
      <c r="O214" s="82">
        <f t="shared" ref="O214" si="95">L214-(N214+N215)</f>
        <v>0</v>
      </c>
      <c r="P214" s="83"/>
      <c r="Q214" s="70"/>
      <c r="R214" s="85"/>
      <c r="S214" s="9"/>
      <c r="T214" s="9"/>
      <c r="U214" s="9"/>
      <c r="V214" s="9"/>
      <c r="W214" s="9"/>
      <c r="X214" s="9"/>
    </row>
    <row r="215" spans="1:24" s="2" customFormat="1" ht="24" customHeight="1">
      <c r="A215" s="9"/>
      <c r="B215" s="64"/>
      <c r="C215" s="65"/>
      <c r="D215" s="68"/>
      <c r="E215" s="69"/>
      <c r="F215" s="73"/>
      <c r="G215" s="74"/>
      <c r="H215" s="74"/>
      <c r="I215" s="75"/>
      <c r="J215" s="78"/>
      <c r="K215" s="79"/>
      <c r="L215" s="81"/>
      <c r="M215" s="12"/>
      <c r="N215" s="14"/>
      <c r="O215" s="84"/>
      <c r="P215" s="83"/>
      <c r="Q215" s="86"/>
      <c r="R215" s="87"/>
      <c r="S215" s="9"/>
      <c r="T215" s="9"/>
      <c r="U215" s="9"/>
      <c r="V215" s="9"/>
      <c r="W215" s="9"/>
      <c r="X215" s="9"/>
    </row>
    <row r="216" spans="1:24" s="2" customFormat="1" ht="24" customHeight="1">
      <c r="A216" s="9"/>
      <c r="B216" s="62"/>
      <c r="C216" s="63"/>
      <c r="D216" s="66"/>
      <c r="E216" s="67"/>
      <c r="F216" s="70"/>
      <c r="G216" s="71"/>
      <c r="H216" s="71"/>
      <c r="I216" s="72"/>
      <c r="J216" s="76"/>
      <c r="K216" s="77"/>
      <c r="L216" s="80"/>
      <c r="M216" s="11"/>
      <c r="N216" s="13"/>
      <c r="O216" s="82">
        <f t="shared" ref="O216" si="96">L216-(N216+N217)</f>
        <v>0</v>
      </c>
      <c r="P216" s="83"/>
      <c r="Q216" s="70"/>
      <c r="R216" s="85"/>
      <c r="S216" s="9"/>
      <c r="T216" s="9"/>
      <c r="U216" s="9"/>
      <c r="V216" s="9"/>
      <c r="W216" s="9"/>
      <c r="X216" s="9"/>
    </row>
    <row r="217" spans="1:24" s="2" customFormat="1" ht="24" customHeight="1">
      <c r="A217" s="9"/>
      <c r="B217" s="64"/>
      <c r="C217" s="65"/>
      <c r="D217" s="68"/>
      <c r="E217" s="69"/>
      <c r="F217" s="73"/>
      <c r="G217" s="74"/>
      <c r="H217" s="74"/>
      <c r="I217" s="75"/>
      <c r="J217" s="78"/>
      <c r="K217" s="79"/>
      <c r="L217" s="81"/>
      <c r="M217" s="12"/>
      <c r="N217" s="14"/>
      <c r="O217" s="84"/>
      <c r="P217" s="83"/>
      <c r="Q217" s="86"/>
      <c r="R217" s="87"/>
      <c r="S217" s="9"/>
      <c r="T217" s="9"/>
      <c r="U217" s="9"/>
      <c r="V217" s="9"/>
      <c r="W217" s="9"/>
      <c r="X217" s="9"/>
    </row>
    <row r="218" spans="1:24">
      <c r="B218" s="34"/>
      <c r="C218" s="34"/>
    </row>
    <row r="219" spans="1:24">
      <c r="B219" s="34"/>
      <c r="C219" s="34"/>
    </row>
    <row r="220" spans="1:24">
      <c r="B220" s="34"/>
      <c r="C220" s="34"/>
    </row>
    <row r="221" spans="1:24">
      <c r="B221" s="34"/>
      <c r="C221" s="34"/>
    </row>
    <row r="222" spans="1:24">
      <c r="B222" s="34"/>
      <c r="C222" s="34"/>
    </row>
    <row r="223" spans="1:24">
      <c r="B223" s="34"/>
      <c r="C223" s="34"/>
    </row>
    <row r="224" spans="1:24">
      <c r="B224" s="34"/>
      <c r="C224" s="34"/>
    </row>
    <row r="225" spans="2:3">
      <c r="B225" s="34"/>
      <c r="C225" s="34"/>
    </row>
    <row r="226" spans="2:3">
      <c r="B226" s="34"/>
      <c r="C226" s="34"/>
    </row>
    <row r="227" spans="2:3">
      <c r="B227" s="34"/>
      <c r="C227" s="34"/>
    </row>
    <row r="228" spans="2:3">
      <c r="B228" s="34"/>
      <c r="C228" s="34"/>
    </row>
    <row r="229" spans="2:3">
      <c r="B229" s="34"/>
      <c r="C229" s="34"/>
    </row>
    <row r="230" spans="2:3">
      <c r="B230" s="34"/>
      <c r="C230" s="34"/>
    </row>
    <row r="231" spans="2:3">
      <c r="B231" s="34"/>
      <c r="C231" s="34"/>
    </row>
    <row r="232" spans="2:3">
      <c r="B232" s="34"/>
      <c r="C232" s="34"/>
    </row>
    <row r="233" spans="2:3">
      <c r="B233" s="34"/>
      <c r="C233" s="34"/>
    </row>
    <row r="234" spans="2:3">
      <c r="B234" s="34"/>
      <c r="C234" s="34"/>
    </row>
    <row r="235" spans="2:3">
      <c r="B235" s="34"/>
      <c r="C235" s="34"/>
    </row>
    <row r="236" spans="2:3">
      <c r="B236" s="34"/>
      <c r="C236" s="34"/>
    </row>
    <row r="237" spans="2:3">
      <c r="B237" s="34"/>
      <c r="C237" s="34"/>
    </row>
    <row r="238" spans="2:3">
      <c r="B238" s="34"/>
      <c r="C238" s="34"/>
    </row>
    <row r="239" spans="2:3">
      <c r="B239" s="34"/>
      <c r="C239" s="34"/>
    </row>
    <row r="240" spans="2:3">
      <c r="B240" s="34"/>
      <c r="C240" s="34"/>
    </row>
    <row r="241" spans="2:3">
      <c r="B241" s="34"/>
      <c r="C241" s="34"/>
    </row>
    <row r="242" spans="2:3">
      <c r="B242" s="34"/>
      <c r="C242" s="34"/>
    </row>
    <row r="243" spans="2:3">
      <c r="B243" s="34"/>
      <c r="C243" s="34"/>
    </row>
    <row r="244" spans="2:3">
      <c r="B244" s="34"/>
      <c r="C244" s="34"/>
    </row>
    <row r="245" spans="2:3">
      <c r="B245" s="34"/>
      <c r="C245" s="34"/>
    </row>
    <row r="246" spans="2:3">
      <c r="B246" s="34"/>
      <c r="C246" s="34"/>
    </row>
    <row r="247" spans="2:3">
      <c r="B247" s="34"/>
      <c r="C247" s="34"/>
    </row>
    <row r="248" spans="2:3">
      <c r="B248" s="34"/>
      <c r="C248" s="34"/>
    </row>
    <row r="249" spans="2:3">
      <c r="B249" s="34"/>
      <c r="C249" s="34"/>
    </row>
    <row r="250" spans="2:3">
      <c r="B250" s="34"/>
      <c r="C250" s="34"/>
    </row>
    <row r="251" spans="2:3">
      <c r="B251" s="34"/>
      <c r="C251" s="34"/>
    </row>
    <row r="252" spans="2:3">
      <c r="B252" s="34"/>
      <c r="C252" s="34"/>
    </row>
    <row r="253" spans="2:3">
      <c r="B253" s="34"/>
      <c r="C253" s="34"/>
    </row>
    <row r="254" spans="2:3">
      <c r="B254" s="34"/>
      <c r="C254" s="34"/>
    </row>
    <row r="255" spans="2:3">
      <c r="B255" s="34"/>
      <c r="C255" s="34"/>
    </row>
    <row r="256" spans="2:3">
      <c r="B256" s="34"/>
      <c r="C256" s="34"/>
    </row>
    <row r="257" spans="2:3">
      <c r="B257" s="34"/>
      <c r="C257" s="34"/>
    </row>
    <row r="258" spans="2:3">
      <c r="B258" s="34"/>
      <c r="C258" s="34"/>
    </row>
    <row r="259" spans="2:3">
      <c r="B259" s="34"/>
      <c r="C259" s="34"/>
    </row>
    <row r="260" spans="2:3">
      <c r="B260" s="34"/>
      <c r="C260" s="34"/>
    </row>
    <row r="261" spans="2:3">
      <c r="B261" s="34"/>
      <c r="C261" s="34"/>
    </row>
    <row r="262" spans="2:3">
      <c r="B262" s="34"/>
      <c r="C262" s="34"/>
    </row>
    <row r="263" spans="2:3">
      <c r="B263" s="34"/>
      <c r="C263" s="34"/>
    </row>
    <row r="264" spans="2:3">
      <c r="B264" s="34"/>
      <c r="C264" s="34"/>
    </row>
    <row r="265" spans="2:3">
      <c r="B265" s="34"/>
      <c r="C265" s="34"/>
    </row>
    <row r="266" spans="2:3">
      <c r="B266" s="34"/>
      <c r="C266" s="34"/>
    </row>
    <row r="267" spans="2:3">
      <c r="B267" s="34"/>
      <c r="C267" s="34"/>
    </row>
    <row r="268" spans="2:3">
      <c r="B268" s="34"/>
      <c r="C268" s="34"/>
    </row>
    <row r="269" spans="2:3">
      <c r="B269" s="34"/>
      <c r="C269" s="34"/>
    </row>
    <row r="270" spans="2:3">
      <c r="B270" s="34"/>
      <c r="C270" s="34"/>
    </row>
    <row r="271" spans="2:3">
      <c r="B271" s="34"/>
      <c r="C271" s="34"/>
    </row>
    <row r="272" spans="2:3">
      <c r="B272" s="34"/>
      <c r="C272" s="34"/>
    </row>
    <row r="273" spans="2:3">
      <c r="B273" s="34"/>
      <c r="C273" s="34"/>
    </row>
    <row r="274" spans="2:3">
      <c r="B274" s="34"/>
      <c r="C274" s="34"/>
    </row>
    <row r="275" spans="2:3">
      <c r="B275" s="34"/>
      <c r="C275" s="34"/>
    </row>
    <row r="276" spans="2:3">
      <c r="B276" s="34"/>
      <c r="C276" s="34"/>
    </row>
    <row r="277" spans="2:3">
      <c r="B277" s="34"/>
      <c r="C277" s="34"/>
    </row>
    <row r="278" spans="2:3">
      <c r="B278" s="34"/>
      <c r="C278" s="34"/>
    </row>
    <row r="279" spans="2:3">
      <c r="B279" s="34"/>
      <c r="C279" s="34"/>
    </row>
    <row r="280" spans="2:3">
      <c r="B280" s="34"/>
      <c r="C280" s="34"/>
    </row>
    <row r="281" spans="2:3">
      <c r="B281" s="34"/>
      <c r="C281" s="34"/>
    </row>
    <row r="282" spans="2:3">
      <c r="B282" s="34"/>
      <c r="C282" s="34"/>
    </row>
    <row r="283" spans="2:3">
      <c r="B283" s="34"/>
      <c r="C283" s="34"/>
    </row>
    <row r="284" spans="2:3">
      <c r="B284" s="34"/>
      <c r="C284" s="34"/>
    </row>
    <row r="285" spans="2:3">
      <c r="B285" s="34"/>
      <c r="C285" s="34"/>
    </row>
    <row r="286" spans="2:3">
      <c r="B286" s="34"/>
      <c r="C286" s="34"/>
    </row>
    <row r="287" spans="2:3">
      <c r="B287" s="34"/>
      <c r="C287" s="34"/>
    </row>
    <row r="288" spans="2:3">
      <c r="B288" s="34"/>
      <c r="C288" s="34"/>
    </row>
    <row r="289" spans="2:3">
      <c r="B289" s="34"/>
      <c r="C289" s="34"/>
    </row>
    <row r="290" spans="2:3">
      <c r="B290" s="34"/>
      <c r="C290" s="34"/>
    </row>
    <row r="291" spans="2:3">
      <c r="B291" s="34"/>
      <c r="C291" s="34"/>
    </row>
    <row r="292" spans="2:3">
      <c r="B292" s="34"/>
      <c r="C292" s="34"/>
    </row>
    <row r="293" spans="2:3">
      <c r="B293" s="34"/>
      <c r="C293" s="34"/>
    </row>
    <row r="294" spans="2:3">
      <c r="B294" s="34"/>
      <c r="C294" s="34"/>
    </row>
    <row r="295" spans="2:3">
      <c r="B295" s="34"/>
      <c r="C295" s="34"/>
    </row>
    <row r="296" spans="2:3">
      <c r="B296" s="34"/>
      <c r="C296" s="34"/>
    </row>
    <row r="297" spans="2:3">
      <c r="B297" s="34"/>
      <c r="C297" s="34"/>
    </row>
    <row r="298" spans="2:3">
      <c r="B298" s="34"/>
      <c r="C298" s="34"/>
    </row>
    <row r="299" spans="2:3">
      <c r="B299" s="34"/>
      <c r="C299" s="34"/>
    </row>
    <row r="300" spans="2:3">
      <c r="B300" s="34"/>
      <c r="C300" s="34"/>
    </row>
    <row r="301" spans="2:3">
      <c r="B301" s="34"/>
      <c r="C301" s="34"/>
    </row>
    <row r="302" spans="2:3">
      <c r="B302" s="34"/>
      <c r="C302" s="34"/>
    </row>
    <row r="303" spans="2:3">
      <c r="B303" s="34"/>
      <c r="C303" s="34"/>
    </row>
    <row r="304" spans="2:3">
      <c r="B304" s="34"/>
      <c r="C304" s="34"/>
    </row>
    <row r="305" spans="2:3">
      <c r="B305" s="34"/>
      <c r="C305" s="34"/>
    </row>
    <row r="306" spans="2:3">
      <c r="B306" s="34"/>
      <c r="C306" s="34"/>
    </row>
    <row r="307" spans="2:3">
      <c r="B307" s="34"/>
      <c r="C307" s="34"/>
    </row>
    <row r="308" spans="2:3">
      <c r="B308" s="34"/>
      <c r="C308" s="34"/>
    </row>
    <row r="309" spans="2:3">
      <c r="B309" s="34"/>
      <c r="C309" s="34"/>
    </row>
    <row r="310" spans="2:3">
      <c r="B310" s="34"/>
      <c r="C310" s="34"/>
    </row>
    <row r="311" spans="2:3">
      <c r="B311" s="34"/>
      <c r="C311" s="34"/>
    </row>
    <row r="312" spans="2:3">
      <c r="B312" s="34"/>
      <c r="C312" s="34"/>
    </row>
    <row r="313" spans="2:3">
      <c r="B313" s="34"/>
      <c r="C313" s="34"/>
    </row>
    <row r="314" spans="2:3">
      <c r="B314" s="34"/>
      <c r="C314" s="34"/>
    </row>
    <row r="315" spans="2:3">
      <c r="B315" s="34"/>
      <c r="C315" s="34"/>
    </row>
    <row r="316" spans="2:3">
      <c r="B316" s="34"/>
      <c r="C316" s="34"/>
    </row>
    <row r="317" spans="2:3">
      <c r="B317" s="34"/>
      <c r="C317" s="34"/>
    </row>
    <row r="318" spans="2:3">
      <c r="B318" s="34"/>
      <c r="C318" s="34"/>
    </row>
    <row r="319" spans="2:3">
      <c r="B319" s="34"/>
      <c r="C319" s="34"/>
    </row>
    <row r="320" spans="2:3">
      <c r="B320" s="34"/>
      <c r="C320" s="34"/>
    </row>
    <row r="321" spans="2:3">
      <c r="B321" s="34"/>
      <c r="C321" s="34"/>
    </row>
    <row r="322" spans="2:3">
      <c r="B322" s="34"/>
      <c r="C322" s="34"/>
    </row>
    <row r="323" spans="2:3">
      <c r="B323" s="34"/>
      <c r="C323" s="34"/>
    </row>
    <row r="324" spans="2:3">
      <c r="B324" s="34"/>
      <c r="C324" s="34"/>
    </row>
    <row r="325" spans="2:3">
      <c r="B325" s="34"/>
      <c r="C325" s="34"/>
    </row>
    <row r="326" spans="2:3">
      <c r="B326" s="34"/>
      <c r="C326" s="34"/>
    </row>
    <row r="327" spans="2:3">
      <c r="B327" s="34"/>
      <c r="C327" s="34"/>
    </row>
    <row r="328" spans="2:3">
      <c r="B328" s="34"/>
      <c r="C328" s="34"/>
    </row>
    <row r="329" spans="2:3">
      <c r="B329" s="34"/>
      <c r="C329" s="34"/>
    </row>
    <row r="330" spans="2:3">
      <c r="B330" s="34"/>
      <c r="C330" s="34"/>
    </row>
    <row r="331" spans="2:3">
      <c r="B331" s="34"/>
      <c r="C331" s="34"/>
    </row>
    <row r="332" spans="2:3">
      <c r="B332" s="34"/>
      <c r="C332" s="34"/>
    </row>
    <row r="333" spans="2:3">
      <c r="B333" s="34"/>
      <c r="C333" s="34"/>
    </row>
    <row r="334" spans="2:3">
      <c r="B334" s="34"/>
      <c r="C334" s="34"/>
    </row>
    <row r="335" spans="2:3">
      <c r="B335" s="34"/>
      <c r="C335" s="34"/>
    </row>
    <row r="336" spans="2:3">
      <c r="B336" s="34"/>
      <c r="C336" s="34"/>
    </row>
    <row r="337" spans="2:3">
      <c r="B337" s="34"/>
      <c r="C337" s="34"/>
    </row>
    <row r="338" spans="2:3">
      <c r="B338" s="34"/>
      <c r="C338" s="34"/>
    </row>
    <row r="339" spans="2:3">
      <c r="B339" s="34"/>
      <c r="C339" s="34"/>
    </row>
    <row r="340" spans="2:3">
      <c r="B340" s="34"/>
      <c r="C340" s="34"/>
    </row>
    <row r="341" spans="2:3">
      <c r="B341" s="34"/>
      <c r="C341" s="34"/>
    </row>
    <row r="342" spans="2:3">
      <c r="B342" s="34"/>
      <c r="C342" s="34"/>
    </row>
    <row r="343" spans="2:3">
      <c r="B343" s="34"/>
      <c r="C343" s="34"/>
    </row>
    <row r="344" spans="2:3">
      <c r="B344" s="34"/>
      <c r="C344" s="34"/>
    </row>
    <row r="345" spans="2:3">
      <c r="B345" s="34"/>
      <c r="C345" s="34"/>
    </row>
    <row r="346" spans="2:3">
      <c r="B346" s="34"/>
      <c r="C346" s="34"/>
    </row>
    <row r="347" spans="2:3">
      <c r="B347" s="34"/>
      <c r="C347" s="34"/>
    </row>
    <row r="348" spans="2:3">
      <c r="B348" s="34"/>
      <c r="C348" s="34"/>
    </row>
    <row r="349" spans="2:3">
      <c r="B349" s="34"/>
      <c r="C349" s="34"/>
    </row>
    <row r="350" spans="2:3">
      <c r="B350" s="34"/>
      <c r="C350" s="34"/>
    </row>
    <row r="351" spans="2:3">
      <c r="B351" s="34"/>
      <c r="C351" s="34"/>
    </row>
    <row r="352" spans="2:3">
      <c r="B352" s="34"/>
      <c r="C352" s="34"/>
    </row>
    <row r="353" spans="2:3">
      <c r="B353" s="34"/>
      <c r="C353" s="34"/>
    </row>
    <row r="354" spans="2:3">
      <c r="B354" s="34"/>
      <c r="C354" s="34"/>
    </row>
    <row r="355" spans="2:3">
      <c r="B355" s="34"/>
      <c r="C355" s="34"/>
    </row>
    <row r="356" spans="2:3">
      <c r="B356" s="34"/>
      <c r="C356" s="34"/>
    </row>
    <row r="357" spans="2:3">
      <c r="B357" s="34"/>
      <c r="C357" s="34"/>
    </row>
    <row r="358" spans="2:3">
      <c r="B358" s="34"/>
      <c r="C358" s="34"/>
    </row>
    <row r="359" spans="2:3">
      <c r="B359" s="34"/>
      <c r="C359" s="34"/>
    </row>
    <row r="360" spans="2:3">
      <c r="B360" s="34"/>
      <c r="C360" s="34"/>
    </row>
    <row r="361" spans="2:3">
      <c r="B361" s="34"/>
      <c r="C361" s="34"/>
    </row>
    <row r="362" spans="2:3">
      <c r="B362" s="34"/>
      <c r="C362" s="34"/>
    </row>
    <row r="363" spans="2:3">
      <c r="B363" s="34"/>
      <c r="C363" s="34"/>
    </row>
    <row r="364" spans="2:3">
      <c r="B364" s="34"/>
      <c r="C364" s="34"/>
    </row>
    <row r="365" spans="2:3">
      <c r="B365" s="34"/>
      <c r="C365" s="34"/>
    </row>
    <row r="366" spans="2:3">
      <c r="B366" s="34"/>
      <c r="C366" s="34"/>
    </row>
    <row r="367" spans="2:3">
      <c r="B367" s="34"/>
      <c r="C367" s="34"/>
    </row>
    <row r="368" spans="2:3">
      <c r="B368" s="34"/>
      <c r="C368" s="34"/>
    </row>
    <row r="369" spans="2:3">
      <c r="B369" s="34"/>
      <c r="C369" s="34"/>
    </row>
    <row r="370" spans="2:3">
      <c r="B370" s="34"/>
      <c r="C370" s="34"/>
    </row>
    <row r="371" spans="2:3">
      <c r="B371" s="34"/>
      <c r="C371" s="34"/>
    </row>
    <row r="372" spans="2:3">
      <c r="B372" s="34"/>
      <c r="C372" s="34"/>
    </row>
    <row r="373" spans="2:3">
      <c r="B373" s="34"/>
      <c r="C373" s="34"/>
    </row>
    <row r="374" spans="2:3">
      <c r="B374" s="34"/>
      <c r="C374" s="34"/>
    </row>
  </sheetData>
  <mergeCells count="703">
    <mergeCell ref="Q108:R109"/>
    <mergeCell ref="B108:C109"/>
    <mergeCell ref="O10:P10"/>
    <mergeCell ref="B114:C115"/>
    <mergeCell ref="D114:E115"/>
    <mergeCell ref="F114:I115"/>
    <mergeCell ref="J114:K115"/>
    <mergeCell ref="L114:L115"/>
    <mergeCell ref="O114:P115"/>
    <mergeCell ref="Q114:R115"/>
    <mergeCell ref="B110:C111"/>
    <mergeCell ref="D110:E111"/>
    <mergeCell ref="F110:I111"/>
    <mergeCell ref="J110:K111"/>
    <mergeCell ref="L110:L111"/>
    <mergeCell ref="O110:P111"/>
    <mergeCell ref="Q110:R111"/>
    <mergeCell ref="B112:C113"/>
    <mergeCell ref="D112:E113"/>
    <mergeCell ref="F112:I113"/>
    <mergeCell ref="J112:K113"/>
    <mergeCell ref="L112:L113"/>
    <mergeCell ref="O112:P113"/>
    <mergeCell ref="Q112:R113"/>
    <mergeCell ref="Q100:R101"/>
    <mergeCell ref="B104:C105"/>
    <mergeCell ref="D104:E105"/>
    <mergeCell ref="F104:I105"/>
    <mergeCell ref="J104:K105"/>
    <mergeCell ref="L104:L105"/>
    <mergeCell ref="O104:P105"/>
    <mergeCell ref="Q104:R105"/>
    <mergeCell ref="B106:C107"/>
    <mergeCell ref="D106:E107"/>
    <mergeCell ref="F106:I107"/>
    <mergeCell ref="J106:K107"/>
    <mergeCell ref="L106:L107"/>
    <mergeCell ref="O106:P107"/>
    <mergeCell ref="Q106:R107"/>
    <mergeCell ref="B94:C95"/>
    <mergeCell ref="D94:E95"/>
    <mergeCell ref="F94:I95"/>
    <mergeCell ref="J94:K95"/>
    <mergeCell ref="L94:L95"/>
    <mergeCell ref="O94:P95"/>
    <mergeCell ref="D108:E109"/>
    <mergeCell ref="F108:I109"/>
    <mergeCell ref="J108:K109"/>
    <mergeCell ref="L108:L109"/>
    <mergeCell ref="F100:I101"/>
    <mergeCell ref="J100:K101"/>
    <mergeCell ref="L100:L101"/>
    <mergeCell ref="O100:P101"/>
    <mergeCell ref="O108:P109"/>
    <mergeCell ref="Q94:R95"/>
    <mergeCell ref="Q98:R99"/>
    <mergeCell ref="B102:C103"/>
    <mergeCell ref="D102:E103"/>
    <mergeCell ref="F102:I103"/>
    <mergeCell ref="J102:K103"/>
    <mergeCell ref="L102:L103"/>
    <mergeCell ref="O102:P103"/>
    <mergeCell ref="Q102:R103"/>
    <mergeCell ref="B96:C97"/>
    <mergeCell ref="D96:E97"/>
    <mergeCell ref="F96:I97"/>
    <mergeCell ref="J96:K97"/>
    <mergeCell ref="L96:L97"/>
    <mergeCell ref="O96:P97"/>
    <mergeCell ref="Q96:R97"/>
    <mergeCell ref="B100:C101"/>
    <mergeCell ref="D100:E101"/>
    <mergeCell ref="B98:C99"/>
    <mergeCell ref="D98:E99"/>
    <mergeCell ref="F98:I99"/>
    <mergeCell ref="J98:K99"/>
    <mergeCell ref="L98:L99"/>
    <mergeCell ref="O98:P99"/>
    <mergeCell ref="B90:C91"/>
    <mergeCell ref="D90:E91"/>
    <mergeCell ref="F90:I91"/>
    <mergeCell ref="J90:K91"/>
    <mergeCell ref="L90:L91"/>
    <mergeCell ref="O90:P91"/>
    <mergeCell ref="Q90:R91"/>
    <mergeCell ref="B92:C93"/>
    <mergeCell ref="D92:E93"/>
    <mergeCell ref="F92:I93"/>
    <mergeCell ref="J92:K93"/>
    <mergeCell ref="L92:L93"/>
    <mergeCell ref="O92:P93"/>
    <mergeCell ref="Q92:R93"/>
    <mergeCell ref="B86:C87"/>
    <mergeCell ref="D86:E87"/>
    <mergeCell ref="F86:I87"/>
    <mergeCell ref="J86:K87"/>
    <mergeCell ref="L86:L87"/>
    <mergeCell ref="O86:P87"/>
    <mergeCell ref="Q86:R87"/>
    <mergeCell ref="B88:C89"/>
    <mergeCell ref="D88:E89"/>
    <mergeCell ref="F88:I89"/>
    <mergeCell ref="J88:K89"/>
    <mergeCell ref="L88:L89"/>
    <mergeCell ref="O88:P89"/>
    <mergeCell ref="Q88:R89"/>
    <mergeCell ref="B82:C83"/>
    <mergeCell ref="D82:E83"/>
    <mergeCell ref="F82:I83"/>
    <mergeCell ref="J82:K83"/>
    <mergeCell ref="L82:L83"/>
    <mergeCell ref="O82:P83"/>
    <mergeCell ref="Q82:R83"/>
    <mergeCell ref="B84:C85"/>
    <mergeCell ref="D84:E85"/>
    <mergeCell ref="F84:I85"/>
    <mergeCell ref="J84:K85"/>
    <mergeCell ref="L84:L85"/>
    <mergeCell ref="O84:P85"/>
    <mergeCell ref="Q84:R85"/>
    <mergeCell ref="F71:I79"/>
    <mergeCell ref="J71:K79"/>
    <mergeCell ref="L71:L79"/>
    <mergeCell ref="O71:P79"/>
    <mergeCell ref="B80:C81"/>
    <mergeCell ref="D80:E81"/>
    <mergeCell ref="F80:I81"/>
    <mergeCell ref="J80:K81"/>
    <mergeCell ref="L80:L81"/>
    <mergeCell ref="O80:P81"/>
    <mergeCell ref="B65:C66"/>
    <mergeCell ref="D65:E66"/>
    <mergeCell ref="F65:I66"/>
    <mergeCell ref="J65:K66"/>
    <mergeCell ref="L65:L66"/>
    <mergeCell ref="O65:P66"/>
    <mergeCell ref="Q65:R66"/>
    <mergeCell ref="Q80:R81"/>
    <mergeCell ref="B67:C68"/>
    <mergeCell ref="D67:E68"/>
    <mergeCell ref="F67:I68"/>
    <mergeCell ref="J67:K68"/>
    <mergeCell ref="L67:L68"/>
    <mergeCell ref="O67:P68"/>
    <mergeCell ref="Q67:R68"/>
    <mergeCell ref="B69:C70"/>
    <mergeCell ref="D69:E70"/>
    <mergeCell ref="F69:I70"/>
    <mergeCell ref="J69:K70"/>
    <mergeCell ref="L69:L70"/>
    <mergeCell ref="O69:P70"/>
    <mergeCell ref="Q69:R70"/>
    <mergeCell ref="B71:C79"/>
    <mergeCell ref="D71:E79"/>
    <mergeCell ref="Q49:R50"/>
    <mergeCell ref="Q51:R52"/>
    <mergeCell ref="Q53:R54"/>
    <mergeCell ref="Q55:R56"/>
    <mergeCell ref="Q57:R58"/>
    <mergeCell ref="Q59:R60"/>
    <mergeCell ref="Q61:R62"/>
    <mergeCell ref="B63:C64"/>
    <mergeCell ref="D63:E64"/>
    <mergeCell ref="F63:I64"/>
    <mergeCell ref="J63:K64"/>
    <mergeCell ref="L63:L64"/>
    <mergeCell ref="O63:P64"/>
    <mergeCell ref="Q63:R64"/>
    <mergeCell ref="O61:P62"/>
    <mergeCell ref="B61:C62"/>
    <mergeCell ref="D61:E62"/>
    <mergeCell ref="F61:I62"/>
    <mergeCell ref="J61:K62"/>
    <mergeCell ref="L61:L62"/>
    <mergeCell ref="O57:P58"/>
    <mergeCell ref="B59:C60"/>
    <mergeCell ref="D59:E60"/>
    <mergeCell ref="F59:I60"/>
    <mergeCell ref="Q31:R32"/>
    <mergeCell ref="Q33:R34"/>
    <mergeCell ref="Q35:R36"/>
    <mergeCell ref="Q37:R38"/>
    <mergeCell ref="Q39:R40"/>
    <mergeCell ref="Q41:R42"/>
    <mergeCell ref="Q43:R44"/>
    <mergeCell ref="Q45:R46"/>
    <mergeCell ref="Q47:R48"/>
    <mergeCell ref="Q14:R14"/>
    <mergeCell ref="Q15:R16"/>
    <mergeCell ref="Q17:R18"/>
    <mergeCell ref="Q19:R20"/>
    <mergeCell ref="Q21:R22"/>
    <mergeCell ref="Q23:R24"/>
    <mergeCell ref="Q25:R26"/>
    <mergeCell ref="Q27:R28"/>
    <mergeCell ref="Q29:R30"/>
    <mergeCell ref="J59:K60"/>
    <mergeCell ref="L59:L60"/>
    <mergeCell ref="O59:P60"/>
    <mergeCell ref="B57:C58"/>
    <mergeCell ref="D57:E58"/>
    <mergeCell ref="F57:I58"/>
    <mergeCell ref="J57:K58"/>
    <mergeCell ref="L57:L58"/>
    <mergeCell ref="O53:P54"/>
    <mergeCell ref="B55:C56"/>
    <mergeCell ref="D55:E56"/>
    <mergeCell ref="F55:I56"/>
    <mergeCell ref="J55:K56"/>
    <mergeCell ref="L55:L56"/>
    <mergeCell ref="O55:P56"/>
    <mergeCell ref="B53:C54"/>
    <mergeCell ref="D53:E54"/>
    <mergeCell ref="F53:I54"/>
    <mergeCell ref="J53:K54"/>
    <mergeCell ref="L53:L54"/>
    <mergeCell ref="O49:P50"/>
    <mergeCell ref="B51:C52"/>
    <mergeCell ref="D51:E52"/>
    <mergeCell ref="F51:I52"/>
    <mergeCell ref="J51:K52"/>
    <mergeCell ref="L51:L52"/>
    <mergeCell ref="O51:P52"/>
    <mergeCell ref="B49:C50"/>
    <mergeCell ref="D49:E50"/>
    <mergeCell ref="F49:I50"/>
    <mergeCell ref="J49:K50"/>
    <mergeCell ref="L49:L50"/>
    <mergeCell ref="O45:P46"/>
    <mergeCell ref="B47:C48"/>
    <mergeCell ref="D47:E48"/>
    <mergeCell ref="F47:I48"/>
    <mergeCell ref="J47:K48"/>
    <mergeCell ref="L47:L48"/>
    <mergeCell ref="O47:P48"/>
    <mergeCell ref="B45:C46"/>
    <mergeCell ref="D45:E46"/>
    <mergeCell ref="F45:I46"/>
    <mergeCell ref="J45:K46"/>
    <mergeCell ref="L45:L46"/>
    <mergeCell ref="O41:P42"/>
    <mergeCell ref="B43:C44"/>
    <mergeCell ref="D43:E44"/>
    <mergeCell ref="F43:I44"/>
    <mergeCell ref="J43:K44"/>
    <mergeCell ref="L43:L44"/>
    <mergeCell ref="O43:P44"/>
    <mergeCell ref="B41:C42"/>
    <mergeCell ref="D41:E42"/>
    <mergeCell ref="F41:I42"/>
    <mergeCell ref="J41:K42"/>
    <mergeCell ref="L41:L42"/>
    <mergeCell ref="B12:J12"/>
    <mergeCell ref="L12:P12"/>
    <mergeCell ref="J15:K16"/>
    <mergeCell ref="J14:K14"/>
    <mergeCell ref="C8:E8"/>
    <mergeCell ref="G8:H8"/>
    <mergeCell ref="B2:L2"/>
    <mergeCell ref="L15:L16"/>
    <mergeCell ref="O14:P14"/>
    <mergeCell ref="O15:P16"/>
    <mergeCell ref="B15:C16"/>
    <mergeCell ref="D15:E16"/>
    <mergeCell ref="F15:I16"/>
    <mergeCell ref="B10:D10"/>
    <mergeCell ref="G10:H10"/>
    <mergeCell ref="B6:D6"/>
    <mergeCell ref="B7:D7"/>
    <mergeCell ref="B14:C14"/>
    <mergeCell ref="D14:E14"/>
    <mergeCell ref="F14:I14"/>
    <mergeCell ref="E6:L6"/>
    <mergeCell ref="E7:L7"/>
    <mergeCell ref="O37:P38"/>
    <mergeCell ref="B39:C40"/>
    <mergeCell ref="D39:E40"/>
    <mergeCell ref="F39:I40"/>
    <mergeCell ref="L39:L40"/>
    <mergeCell ref="O39:P40"/>
    <mergeCell ref="J37:K38"/>
    <mergeCell ref="J39:K40"/>
    <mergeCell ref="B37:C38"/>
    <mergeCell ref="D37:E38"/>
    <mergeCell ref="F37:I38"/>
    <mergeCell ref="L37:L38"/>
    <mergeCell ref="O33:P34"/>
    <mergeCell ref="B35:C36"/>
    <mergeCell ref="D35:E36"/>
    <mergeCell ref="F35:I36"/>
    <mergeCell ref="L35:L36"/>
    <mergeCell ref="O35:P36"/>
    <mergeCell ref="J33:K34"/>
    <mergeCell ref="J35:K36"/>
    <mergeCell ref="B33:C34"/>
    <mergeCell ref="D33:E34"/>
    <mergeCell ref="F33:I34"/>
    <mergeCell ref="L33:L34"/>
    <mergeCell ref="O29:P30"/>
    <mergeCell ref="B31:C32"/>
    <mergeCell ref="D31:E32"/>
    <mergeCell ref="F31:I32"/>
    <mergeCell ref="L31:L32"/>
    <mergeCell ref="O31:P32"/>
    <mergeCell ref="J29:K30"/>
    <mergeCell ref="J31:K32"/>
    <mergeCell ref="B29:C30"/>
    <mergeCell ref="D29:E30"/>
    <mergeCell ref="F29:I30"/>
    <mergeCell ref="L29:L30"/>
    <mergeCell ref="O25:P26"/>
    <mergeCell ref="B27:C28"/>
    <mergeCell ref="D27:E28"/>
    <mergeCell ref="F27:I28"/>
    <mergeCell ref="L27:L28"/>
    <mergeCell ref="O27:P28"/>
    <mergeCell ref="J25:K26"/>
    <mergeCell ref="J27:K28"/>
    <mergeCell ref="B25:C26"/>
    <mergeCell ref="D25:E26"/>
    <mergeCell ref="F25:I26"/>
    <mergeCell ref="L25:L26"/>
    <mergeCell ref="O21:P22"/>
    <mergeCell ref="B23:C24"/>
    <mergeCell ref="D23:E24"/>
    <mergeCell ref="F23:I24"/>
    <mergeCell ref="L23:L24"/>
    <mergeCell ref="O23:P24"/>
    <mergeCell ref="J21:K22"/>
    <mergeCell ref="J23:K24"/>
    <mergeCell ref="B21:C22"/>
    <mergeCell ref="D21:E22"/>
    <mergeCell ref="F21:I22"/>
    <mergeCell ref="L21:L22"/>
    <mergeCell ref="L17:L18"/>
    <mergeCell ref="O17:P18"/>
    <mergeCell ref="B19:C20"/>
    <mergeCell ref="D19:E20"/>
    <mergeCell ref="F19:I20"/>
    <mergeCell ref="L19:L20"/>
    <mergeCell ref="O19:P20"/>
    <mergeCell ref="J17:K18"/>
    <mergeCell ref="J19:K20"/>
    <mergeCell ref="B17:C18"/>
    <mergeCell ref="D17:E18"/>
    <mergeCell ref="F17:I18"/>
    <mergeCell ref="B116:C117"/>
    <mergeCell ref="D116:E117"/>
    <mergeCell ref="F116:I117"/>
    <mergeCell ref="J116:K117"/>
    <mergeCell ref="L116:L117"/>
    <mergeCell ref="O116:P117"/>
    <mergeCell ref="Q116:R117"/>
    <mergeCell ref="B118:C119"/>
    <mergeCell ref="D118:E119"/>
    <mergeCell ref="F118:I119"/>
    <mergeCell ref="J118:K119"/>
    <mergeCell ref="L118:L119"/>
    <mergeCell ref="O118:P119"/>
    <mergeCell ref="Q118:R119"/>
    <mergeCell ref="B120:C121"/>
    <mergeCell ref="D120:E121"/>
    <mergeCell ref="F120:I121"/>
    <mergeCell ref="J120:K121"/>
    <mergeCell ref="L120:L121"/>
    <mergeCell ref="O120:P121"/>
    <mergeCell ref="Q120:R121"/>
    <mergeCell ref="B122:C123"/>
    <mergeCell ref="D122:E123"/>
    <mergeCell ref="F122:I123"/>
    <mergeCell ref="J122:K123"/>
    <mergeCell ref="L122:L123"/>
    <mergeCell ref="O122:P123"/>
    <mergeCell ref="Q122:R123"/>
    <mergeCell ref="B124:C125"/>
    <mergeCell ref="D124:E125"/>
    <mergeCell ref="F124:I125"/>
    <mergeCell ref="J124:K125"/>
    <mergeCell ref="L124:L125"/>
    <mergeCell ref="O124:P125"/>
    <mergeCell ref="Q124:R125"/>
    <mergeCell ref="B126:C127"/>
    <mergeCell ref="D126:E127"/>
    <mergeCell ref="F126:I127"/>
    <mergeCell ref="J126:K127"/>
    <mergeCell ref="L126:L127"/>
    <mergeCell ref="O126:P127"/>
    <mergeCell ref="Q126:R127"/>
    <mergeCell ref="B128:C129"/>
    <mergeCell ref="D128:E129"/>
    <mergeCell ref="F128:I129"/>
    <mergeCell ref="J128:K129"/>
    <mergeCell ref="L128:L129"/>
    <mergeCell ref="O128:P129"/>
    <mergeCell ref="Q128:R129"/>
    <mergeCell ref="B130:C131"/>
    <mergeCell ref="D130:E131"/>
    <mergeCell ref="F130:I131"/>
    <mergeCell ref="J130:K131"/>
    <mergeCell ref="L130:L131"/>
    <mergeCell ref="O130:P131"/>
    <mergeCell ref="Q130:R131"/>
    <mergeCell ref="B132:C133"/>
    <mergeCell ref="D132:E133"/>
    <mergeCell ref="F132:I133"/>
    <mergeCell ref="J132:K133"/>
    <mergeCell ref="L132:L133"/>
    <mergeCell ref="O132:P133"/>
    <mergeCell ref="Q132:R133"/>
    <mergeCell ref="B134:C135"/>
    <mergeCell ref="D134:E135"/>
    <mergeCell ref="F134:I135"/>
    <mergeCell ref="J134:K135"/>
    <mergeCell ref="L134:L135"/>
    <mergeCell ref="O134:P135"/>
    <mergeCell ref="Q134:R135"/>
    <mergeCell ref="B136:C137"/>
    <mergeCell ref="D136:E137"/>
    <mergeCell ref="F136:I137"/>
    <mergeCell ref="J136:K137"/>
    <mergeCell ref="L136:L137"/>
    <mergeCell ref="O136:P137"/>
    <mergeCell ref="Q136:R137"/>
    <mergeCell ref="B138:C139"/>
    <mergeCell ref="D138:E139"/>
    <mergeCell ref="F138:I139"/>
    <mergeCell ref="J138:K139"/>
    <mergeCell ref="L138:L139"/>
    <mergeCell ref="O138:P139"/>
    <mergeCell ref="Q138:R139"/>
    <mergeCell ref="B144:C145"/>
    <mergeCell ref="D144:E145"/>
    <mergeCell ref="F144:I145"/>
    <mergeCell ref="J144:K145"/>
    <mergeCell ref="L144:L145"/>
    <mergeCell ref="O144:P145"/>
    <mergeCell ref="Q144:R145"/>
    <mergeCell ref="B140:C141"/>
    <mergeCell ref="D140:E141"/>
    <mergeCell ref="F140:I141"/>
    <mergeCell ref="J140:K141"/>
    <mergeCell ref="L140:L141"/>
    <mergeCell ref="O140:P141"/>
    <mergeCell ref="Q140:R141"/>
    <mergeCell ref="B142:C143"/>
    <mergeCell ref="D142:E143"/>
    <mergeCell ref="F142:I143"/>
    <mergeCell ref="J142:K143"/>
    <mergeCell ref="L142:L143"/>
    <mergeCell ref="O142:P143"/>
    <mergeCell ref="Q142:R143"/>
    <mergeCell ref="B146:C147"/>
    <mergeCell ref="D146:E147"/>
    <mergeCell ref="F146:I147"/>
    <mergeCell ref="J146:K147"/>
    <mergeCell ref="L146:L147"/>
    <mergeCell ref="O146:P147"/>
    <mergeCell ref="Q146:R147"/>
    <mergeCell ref="B148:C149"/>
    <mergeCell ref="D148:E149"/>
    <mergeCell ref="F148:I149"/>
    <mergeCell ref="J148:K149"/>
    <mergeCell ref="L148:L149"/>
    <mergeCell ref="O148:P149"/>
    <mergeCell ref="Q148:R149"/>
    <mergeCell ref="B150:C151"/>
    <mergeCell ref="D150:E151"/>
    <mergeCell ref="F150:I151"/>
    <mergeCell ref="J150:K151"/>
    <mergeCell ref="L150:L151"/>
    <mergeCell ref="O150:P151"/>
    <mergeCell ref="Q150:R151"/>
    <mergeCell ref="B152:C153"/>
    <mergeCell ref="D152:E153"/>
    <mergeCell ref="F152:I153"/>
    <mergeCell ref="J152:K153"/>
    <mergeCell ref="L152:L153"/>
    <mergeCell ref="O152:P153"/>
    <mergeCell ref="Q152:R153"/>
    <mergeCell ref="B154:C155"/>
    <mergeCell ref="D154:E155"/>
    <mergeCell ref="F154:I155"/>
    <mergeCell ref="J154:K155"/>
    <mergeCell ref="L154:L155"/>
    <mergeCell ref="O154:P155"/>
    <mergeCell ref="Q154:R155"/>
    <mergeCell ref="B156:C157"/>
    <mergeCell ref="D156:E157"/>
    <mergeCell ref="F156:I157"/>
    <mergeCell ref="J156:K157"/>
    <mergeCell ref="L156:L157"/>
    <mergeCell ref="O156:P157"/>
    <mergeCell ref="Q156:R157"/>
    <mergeCell ref="B158:C159"/>
    <mergeCell ref="D158:E159"/>
    <mergeCell ref="F158:I159"/>
    <mergeCell ref="J158:K159"/>
    <mergeCell ref="L158:L159"/>
    <mergeCell ref="O158:P159"/>
    <mergeCell ref="Q158:R159"/>
    <mergeCell ref="B160:C161"/>
    <mergeCell ref="D160:E161"/>
    <mergeCell ref="F160:I161"/>
    <mergeCell ref="J160:K161"/>
    <mergeCell ref="L160:L161"/>
    <mergeCell ref="O160:P161"/>
    <mergeCell ref="Q160:R161"/>
    <mergeCell ref="B162:C163"/>
    <mergeCell ref="D162:E163"/>
    <mergeCell ref="F162:I163"/>
    <mergeCell ref="J162:K163"/>
    <mergeCell ref="L162:L163"/>
    <mergeCell ref="O162:P163"/>
    <mergeCell ref="Q162:R163"/>
    <mergeCell ref="B164:C165"/>
    <mergeCell ref="D164:E165"/>
    <mergeCell ref="F164:I165"/>
    <mergeCell ref="J164:K165"/>
    <mergeCell ref="L164:L165"/>
    <mergeCell ref="O164:P165"/>
    <mergeCell ref="Q164:R165"/>
    <mergeCell ref="B166:C167"/>
    <mergeCell ref="D166:E167"/>
    <mergeCell ref="F166:I167"/>
    <mergeCell ref="J166:K167"/>
    <mergeCell ref="L166:L167"/>
    <mergeCell ref="O166:P167"/>
    <mergeCell ref="Q166:R167"/>
    <mergeCell ref="B168:C169"/>
    <mergeCell ref="D168:E169"/>
    <mergeCell ref="F168:I169"/>
    <mergeCell ref="J168:K169"/>
    <mergeCell ref="L168:L169"/>
    <mergeCell ref="O168:P169"/>
    <mergeCell ref="Q168:R169"/>
    <mergeCell ref="B170:C171"/>
    <mergeCell ref="D170:E171"/>
    <mergeCell ref="F170:I171"/>
    <mergeCell ref="J170:K171"/>
    <mergeCell ref="L170:L171"/>
    <mergeCell ref="O170:P171"/>
    <mergeCell ref="Q170:R171"/>
    <mergeCell ref="B172:C173"/>
    <mergeCell ref="D172:E173"/>
    <mergeCell ref="F172:I173"/>
    <mergeCell ref="J172:K173"/>
    <mergeCell ref="L172:L173"/>
    <mergeCell ref="O172:P173"/>
    <mergeCell ref="Q172:R173"/>
    <mergeCell ref="B174:C175"/>
    <mergeCell ref="D174:E175"/>
    <mergeCell ref="F174:I175"/>
    <mergeCell ref="J174:K175"/>
    <mergeCell ref="L174:L175"/>
    <mergeCell ref="O174:P175"/>
    <mergeCell ref="Q174:R175"/>
    <mergeCell ref="B176:C177"/>
    <mergeCell ref="D176:E177"/>
    <mergeCell ref="F176:I177"/>
    <mergeCell ref="J176:K177"/>
    <mergeCell ref="L176:L177"/>
    <mergeCell ref="O176:P177"/>
    <mergeCell ref="Q176:R177"/>
    <mergeCell ref="B178:C179"/>
    <mergeCell ref="D178:E179"/>
    <mergeCell ref="F178:I179"/>
    <mergeCell ref="J178:K179"/>
    <mergeCell ref="L178:L179"/>
    <mergeCell ref="O178:P179"/>
    <mergeCell ref="Q178:R179"/>
    <mergeCell ref="B180:C181"/>
    <mergeCell ref="D180:E181"/>
    <mergeCell ref="F180:I181"/>
    <mergeCell ref="J180:K181"/>
    <mergeCell ref="L180:L181"/>
    <mergeCell ref="O180:P181"/>
    <mergeCell ref="Q180:R181"/>
    <mergeCell ref="B182:C183"/>
    <mergeCell ref="D182:E183"/>
    <mergeCell ref="F182:I183"/>
    <mergeCell ref="J182:K183"/>
    <mergeCell ref="L182:L183"/>
    <mergeCell ref="O182:P183"/>
    <mergeCell ref="Q182:R183"/>
    <mergeCell ref="B184:C185"/>
    <mergeCell ref="D184:E185"/>
    <mergeCell ref="F184:I185"/>
    <mergeCell ref="J184:K185"/>
    <mergeCell ref="L184:L185"/>
    <mergeCell ref="O184:P185"/>
    <mergeCell ref="Q184:R185"/>
    <mergeCell ref="B186:C187"/>
    <mergeCell ref="D186:E187"/>
    <mergeCell ref="F186:I187"/>
    <mergeCell ref="J186:K187"/>
    <mergeCell ref="L186:L187"/>
    <mergeCell ref="O186:P187"/>
    <mergeCell ref="Q186:R187"/>
    <mergeCell ref="B188:C189"/>
    <mergeCell ref="D188:E189"/>
    <mergeCell ref="F188:I189"/>
    <mergeCell ref="J188:K189"/>
    <mergeCell ref="L188:L189"/>
    <mergeCell ref="O188:P189"/>
    <mergeCell ref="Q188:R189"/>
    <mergeCell ref="B190:C191"/>
    <mergeCell ref="D190:E191"/>
    <mergeCell ref="F190:I191"/>
    <mergeCell ref="J190:K191"/>
    <mergeCell ref="L190:L191"/>
    <mergeCell ref="O190:P191"/>
    <mergeCell ref="Q190:R191"/>
    <mergeCell ref="B192:C193"/>
    <mergeCell ref="D192:E193"/>
    <mergeCell ref="F192:I193"/>
    <mergeCell ref="J192:K193"/>
    <mergeCell ref="L192:L193"/>
    <mergeCell ref="O192:P193"/>
    <mergeCell ref="Q192:R193"/>
    <mergeCell ref="B194:C195"/>
    <mergeCell ref="D194:E195"/>
    <mergeCell ref="F194:I195"/>
    <mergeCell ref="J194:K195"/>
    <mergeCell ref="L194:L195"/>
    <mergeCell ref="O194:P195"/>
    <mergeCell ref="Q194:R195"/>
    <mergeCell ref="B196:C197"/>
    <mergeCell ref="D196:E197"/>
    <mergeCell ref="F196:I197"/>
    <mergeCell ref="J196:K197"/>
    <mergeCell ref="L196:L197"/>
    <mergeCell ref="O196:P197"/>
    <mergeCell ref="Q196:R197"/>
    <mergeCell ref="Q202:R203"/>
    <mergeCell ref="B204:C205"/>
    <mergeCell ref="D204:E205"/>
    <mergeCell ref="F204:I205"/>
    <mergeCell ref="J204:K205"/>
    <mergeCell ref="L204:L205"/>
    <mergeCell ref="O204:P205"/>
    <mergeCell ref="Q204:R205"/>
    <mergeCell ref="B198:C199"/>
    <mergeCell ref="D198:E199"/>
    <mergeCell ref="F198:I199"/>
    <mergeCell ref="J198:K199"/>
    <mergeCell ref="L198:L199"/>
    <mergeCell ref="O198:P199"/>
    <mergeCell ref="Q198:R199"/>
    <mergeCell ref="B200:C201"/>
    <mergeCell ref="D200:E201"/>
    <mergeCell ref="F200:I201"/>
    <mergeCell ref="J200:K201"/>
    <mergeCell ref="L200:L201"/>
    <mergeCell ref="O200:P201"/>
    <mergeCell ref="Q200:R201"/>
    <mergeCell ref="B202:C203"/>
    <mergeCell ref="D202:E203"/>
    <mergeCell ref="F202:I203"/>
    <mergeCell ref="J202:K203"/>
    <mergeCell ref="L202:L203"/>
    <mergeCell ref="O202:P203"/>
    <mergeCell ref="B206:C207"/>
    <mergeCell ref="D206:E207"/>
    <mergeCell ref="F206:I207"/>
    <mergeCell ref="J206:K207"/>
    <mergeCell ref="L206:L207"/>
    <mergeCell ref="O206:P207"/>
    <mergeCell ref="Q206:R207"/>
    <mergeCell ref="B208:C209"/>
    <mergeCell ref="D208:E209"/>
    <mergeCell ref="F208:I209"/>
    <mergeCell ref="J208:K209"/>
    <mergeCell ref="L208:L209"/>
    <mergeCell ref="O208:P209"/>
    <mergeCell ref="Q208:R209"/>
    <mergeCell ref="Q210:R211"/>
    <mergeCell ref="B210:C211"/>
    <mergeCell ref="D210:E211"/>
    <mergeCell ref="F210:I211"/>
    <mergeCell ref="J210:K211"/>
    <mergeCell ref="L210:L211"/>
    <mergeCell ref="O210:P211"/>
    <mergeCell ref="B216:C217"/>
    <mergeCell ref="D216:E217"/>
    <mergeCell ref="F216:I217"/>
    <mergeCell ref="J216:K217"/>
    <mergeCell ref="L216:L217"/>
    <mergeCell ref="O216:P217"/>
    <mergeCell ref="Q216:R217"/>
    <mergeCell ref="B212:C213"/>
    <mergeCell ref="D212:E213"/>
    <mergeCell ref="F212:I213"/>
    <mergeCell ref="J212:K213"/>
    <mergeCell ref="L212:L213"/>
    <mergeCell ref="O212:P213"/>
    <mergeCell ref="Q212:R213"/>
    <mergeCell ref="B214:C215"/>
    <mergeCell ref="D214:E215"/>
    <mergeCell ref="F214:I215"/>
    <mergeCell ref="J214:K215"/>
    <mergeCell ref="L214:L215"/>
    <mergeCell ref="O214:P215"/>
    <mergeCell ref="Q214:R215"/>
  </mergeCells>
  <pageMargins left="0.19685039370078741" right="0.19685039370078741" top="0.19685039370078741" bottom="0.19685039370078741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6"/>
  <sheetViews>
    <sheetView workbookViewId="0">
      <selection activeCell="A3" sqref="A3"/>
    </sheetView>
  </sheetViews>
  <sheetFormatPr defaultRowHeight="14.4"/>
  <cols>
    <col min="1" max="1" width="164.33203125" customWidth="1"/>
  </cols>
  <sheetData>
    <row r="1" spans="1:2" ht="52.5" customHeight="1" thickBot="1">
      <c r="A1" s="10" t="s">
        <v>3</v>
      </c>
      <c r="B1" s="7"/>
    </row>
    <row r="2" spans="1:2" ht="36" customHeight="1">
      <c r="A2" s="4"/>
      <c r="B2" s="7"/>
    </row>
    <row r="3" spans="1:2" ht="36" customHeight="1">
      <c r="A3" s="5"/>
      <c r="B3" s="7"/>
    </row>
    <row r="4" spans="1:2" ht="36" customHeight="1">
      <c r="A4" s="5"/>
      <c r="B4" s="7"/>
    </row>
    <row r="5" spans="1:2" ht="36" customHeight="1">
      <c r="A5" s="5"/>
      <c r="B5" s="7"/>
    </row>
    <row r="6" spans="1:2" ht="36" customHeight="1">
      <c r="A6" s="5"/>
      <c r="B6" s="7"/>
    </row>
    <row r="7" spans="1:2" ht="36" customHeight="1">
      <c r="A7" s="5"/>
      <c r="B7" s="7"/>
    </row>
    <row r="8" spans="1:2" ht="36" customHeight="1">
      <c r="A8" s="5"/>
      <c r="B8" s="7"/>
    </row>
    <row r="9" spans="1:2" ht="36" customHeight="1">
      <c r="A9" s="5"/>
      <c r="B9" s="7"/>
    </row>
    <row r="10" spans="1:2" ht="36" customHeight="1">
      <c r="A10" s="5"/>
      <c r="B10" s="7"/>
    </row>
    <row r="11" spans="1:2" ht="36" customHeight="1">
      <c r="A11" s="5"/>
      <c r="B11" s="7"/>
    </row>
    <row r="12" spans="1:2" ht="36" customHeight="1">
      <c r="A12" s="5"/>
      <c r="B12" s="7"/>
    </row>
    <row r="13" spans="1:2" ht="36" customHeight="1">
      <c r="A13" s="5"/>
      <c r="B13" s="7"/>
    </row>
    <row r="14" spans="1:2" ht="36" customHeight="1">
      <c r="A14" s="5"/>
      <c r="B14" s="7"/>
    </row>
    <row r="15" spans="1:2" ht="36" customHeight="1">
      <c r="A15" s="5"/>
      <c r="B15" s="7"/>
    </row>
    <row r="16" spans="1:2" ht="36" customHeight="1">
      <c r="A16" s="5"/>
      <c r="B16" s="7"/>
    </row>
    <row r="17" spans="1:2" ht="36" customHeight="1">
      <c r="A17" s="5"/>
      <c r="B17" s="7"/>
    </row>
    <row r="18" spans="1:2" ht="36" customHeight="1">
      <c r="A18" s="5"/>
      <c r="B18" s="7"/>
    </row>
    <row r="19" spans="1:2" ht="36" customHeight="1">
      <c r="A19" s="5"/>
      <c r="B19" s="7"/>
    </row>
    <row r="20" spans="1:2" ht="36" customHeight="1">
      <c r="A20" s="5"/>
      <c r="B20" s="7"/>
    </row>
    <row r="21" spans="1:2" ht="36" customHeight="1">
      <c r="A21" s="5"/>
      <c r="B21" s="7"/>
    </row>
    <row r="22" spans="1:2" ht="36" customHeight="1">
      <c r="A22" s="5"/>
      <c r="B22" s="7"/>
    </row>
    <row r="23" spans="1:2" ht="36" customHeight="1">
      <c r="A23" s="5"/>
      <c r="B23" s="7"/>
    </row>
    <row r="24" spans="1:2" ht="36" customHeight="1">
      <c r="A24" s="5"/>
      <c r="B24" s="7"/>
    </row>
    <row r="25" spans="1:2" ht="36" customHeight="1">
      <c r="A25" s="5"/>
      <c r="B25" s="7"/>
    </row>
    <row r="26" spans="1:2" ht="36" customHeight="1">
      <c r="A26" s="5"/>
      <c r="B26" s="7"/>
    </row>
    <row r="27" spans="1:2" ht="36" customHeight="1">
      <c r="A27" s="5"/>
      <c r="B27" s="7"/>
    </row>
    <row r="28" spans="1:2" ht="36" customHeight="1">
      <c r="A28" s="5"/>
      <c r="B28" s="7"/>
    </row>
    <row r="29" spans="1:2" ht="36" customHeight="1">
      <c r="A29" s="5"/>
      <c r="B29" s="7"/>
    </row>
    <row r="30" spans="1:2" ht="36" customHeight="1">
      <c r="A30" s="5"/>
      <c r="B30" s="7"/>
    </row>
    <row r="31" spans="1:2" ht="36" customHeight="1">
      <c r="A31" s="5"/>
      <c r="B31" s="7"/>
    </row>
    <row r="32" spans="1:2" ht="36" customHeight="1">
      <c r="A32" s="5"/>
      <c r="B32" s="7"/>
    </row>
    <row r="33" spans="1:2" ht="36" customHeight="1">
      <c r="A33" s="5"/>
      <c r="B33" s="7"/>
    </row>
    <row r="34" spans="1:2" ht="36" customHeight="1">
      <c r="A34" s="5"/>
      <c r="B34" s="7"/>
    </row>
    <row r="35" spans="1:2" ht="36" customHeight="1">
      <c r="A35" s="5"/>
      <c r="B35" s="7"/>
    </row>
    <row r="36" spans="1:2" ht="36" customHeight="1">
      <c r="A36" s="5"/>
      <c r="B36" s="7"/>
    </row>
    <row r="37" spans="1:2" ht="36" customHeight="1">
      <c r="A37" s="5"/>
      <c r="B37" s="7"/>
    </row>
    <row r="38" spans="1:2" ht="36" customHeight="1">
      <c r="A38" s="5"/>
      <c r="B38" s="7"/>
    </row>
    <row r="39" spans="1:2" ht="36" customHeight="1">
      <c r="A39" s="5"/>
      <c r="B39" s="7"/>
    </row>
    <row r="40" spans="1:2" ht="36" customHeight="1">
      <c r="A40" s="5"/>
      <c r="B40" s="7"/>
    </row>
    <row r="41" spans="1:2" ht="36" customHeight="1">
      <c r="A41" s="5"/>
      <c r="B41" s="7"/>
    </row>
    <row r="42" spans="1:2" ht="36" customHeight="1">
      <c r="A42" s="5"/>
      <c r="B42" s="7"/>
    </row>
    <row r="43" spans="1:2" ht="36" customHeight="1">
      <c r="A43" s="5"/>
      <c r="B43" s="7"/>
    </row>
    <row r="44" spans="1:2" ht="36" customHeight="1">
      <c r="A44" s="5"/>
      <c r="B44" s="7"/>
    </row>
    <row r="45" spans="1:2" ht="36" customHeight="1">
      <c r="A45" s="5"/>
      <c r="B45" s="7"/>
    </row>
    <row r="46" spans="1:2" ht="36" customHeight="1">
      <c r="A46" s="5"/>
      <c r="B46" s="7"/>
    </row>
    <row r="47" spans="1:2" ht="36" customHeight="1">
      <c r="A47" s="5"/>
      <c r="B47" s="7"/>
    </row>
    <row r="48" spans="1:2" ht="36" customHeight="1">
      <c r="A48" s="5"/>
      <c r="B48" s="7"/>
    </row>
    <row r="49" spans="1:2" ht="36" customHeight="1">
      <c r="A49" s="5"/>
      <c r="B49" s="7"/>
    </row>
    <row r="50" spans="1:2" ht="36" customHeight="1">
      <c r="A50" s="5"/>
      <c r="B50" s="7"/>
    </row>
    <row r="51" spans="1:2" ht="36" customHeight="1">
      <c r="A51" s="5"/>
      <c r="B51" s="7"/>
    </row>
    <row r="52" spans="1:2" ht="36" customHeight="1">
      <c r="A52" s="5"/>
      <c r="B52" s="7"/>
    </row>
    <row r="53" spans="1:2" ht="36" customHeight="1">
      <c r="A53" s="5"/>
      <c r="B53" s="7"/>
    </row>
    <row r="54" spans="1:2" ht="36" customHeight="1">
      <c r="A54" s="5"/>
      <c r="B54" s="7"/>
    </row>
    <row r="55" spans="1:2" ht="36" customHeight="1">
      <c r="A55" s="5"/>
      <c r="B55" s="7"/>
    </row>
    <row r="56" spans="1:2" ht="36" customHeight="1">
      <c r="A56" s="5"/>
      <c r="B56" s="7"/>
    </row>
    <row r="57" spans="1:2" ht="36" customHeight="1">
      <c r="A57" s="5"/>
      <c r="B57" s="7"/>
    </row>
    <row r="58" spans="1:2" ht="36" customHeight="1">
      <c r="A58" s="5"/>
      <c r="B58" s="7"/>
    </row>
    <row r="59" spans="1:2" ht="36" customHeight="1">
      <c r="A59" s="5"/>
      <c r="B59" s="7"/>
    </row>
    <row r="60" spans="1:2" ht="36" customHeight="1">
      <c r="A60" s="5"/>
      <c r="B60" s="7"/>
    </row>
    <row r="61" spans="1:2" ht="36" customHeight="1">
      <c r="A61" s="5"/>
      <c r="B61" s="7"/>
    </row>
    <row r="62" spans="1:2" ht="36" customHeight="1">
      <c r="A62" s="5"/>
      <c r="B62" s="7"/>
    </row>
    <row r="63" spans="1:2" ht="36" customHeight="1">
      <c r="A63" s="5"/>
      <c r="B63" s="7"/>
    </row>
    <row r="64" spans="1:2" ht="36" customHeight="1">
      <c r="A64" s="5"/>
      <c r="B64" s="7"/>
    </row>
    <row r="65" spans="1:2" ht="36" customHeight="1">
      <c r="A65" s="5"/>
      <c r="B65" s="7"/>
    </row>
    <row r="66" spans="1:2" ht="36" customHeight="1">
      <c r="A66" s="5"/>
      <c r="B66" s="7"/>
    </row>
    <row r="67" spans="1:2" ht="36" customHeight="1">
      <c r="A67" s="5"/>
      <c r="B67" s="7"/>
    </row>
    <row r="68" spans="1:2" ht="36" customHeight="1">
      <c r="A68" s="5"/>
      <c r="B68" s="7"/>
    </row>
    <row r="69" spans="1:2" ht="36" customHeight="1">
      <c r="A69" s="5"/>
      <c r="B69" s="7"/>
    </row>
    <row r="70" spans="1:2" ht="36" customHeight="1">
      <c r="A70" s="5"/>
      <c r="B70" s="7"/>
    </row>
    <row r="71" spans="1:2" ht="36" customHeight="1">
      <c r="A71" s="5"/>
      <c r="B71" s="7"/>
    </row>
    <row r="72" spans="1:2" ht="36" customHeight="1">
      <c r="A72" s="5"/>
      <c r="B72" s="7"/>
    </row>
    <row r="73" spans="1:2" ht="36" customHeight="1">
      <c r="A73" s="5"/>
      <c r="B73" s="7"/>
    </row>
    <row r="74" spans="1:2" ht="36" customHeight="1">
      <c r="A74" s="5"/>
      <c r="B74" s="7"/>
    </row>
    <row r="75" spans="1:2" ht="36" customHeight="1">
      <c r="A75" s="5"/>
      <c r="B75" s="7"/>
    </row>
    <row r="76" spans="1:2" ht="36" customHeight="1">
      <c r="A76" s="5"/>
      <c r="B76" s="7"/>
    </row>
    <row r="77" spans="1:2" ht="36" customHeight="1">
      <c r="A77" s="5"/>
      <c r="B77" s="7"/>
    </row>
    <row r="78" spans="1:2" ht="36" customHeight="1">
      <c r="A78" s="5"/>
      <c r="B78" s="7"/>
    </row>
    <row r="79" spans="1:2" ht="36" customHeight="1">
      <c r="A79" s="5"/>
      <c r="B79" s="7"/>
    </row>
    <row r="80" spans="1:2" ht="36" customHeight="1">
      <c r="A80" s="5"/>
      <c r="B80" s="7"/>
    </row>
    <row r="81" spans="1:2" ht="36" customHeight="1">
      <c r="A81" s="5"/>
      <c r="B81" s="7"/>
    </row>
    <row r="82" spans="1:2" ht="36" customHeight="1">
      <c r="A82" s="5"/>
      <c r="B82" s="7"/>
    </row>
    <row r="83" spans="1:2" ht="36" customHeight="1">
      <c r="A83" s="5"/>
      <c r="B83" s="7"/>
    </row>
    <row r="84" spans="1:2" ht="36" customHeight="1">
      <c r="A84" s="5"/>
      <c r="B84" s="7"/>
    </row>
    <row r="85" spans="1:2" ht="36" customHeight="1">
      <c r="A85" s="5"/>
      <c r="B85" s="7"/>
    </row>
    <row r="86" spans="1:2" ht="36" customHeight="1">
      <c r="A86" s="5"/>
      <c r="B86" s="7"/>
    </row>
    <row r="87" spans="1:2" ht="36" customHeight="1">
      <c r="A87" s="5"/>
      <c r="B87" s="7"/>
    </row>
    <row r="88" spans="1:2" ht="36" customHeight="1">
      <c r="A88" s="5"/>
      <c r="B88" s="7"/>
    </row>
    <row r="89" spans="1:2" ht="36" customHeight="1">
      <c r="A89" s="5"/>
      <c r="B89" s="7"/>
    </row>
    <row r="90" spans="1:2" ht="36" customHeight="1">
      <c r="A90" s="5"/>
      <c r="B90" s="7"/>
    </row>
    <row r="91" spans="1:2" ht="36" customHeight="1">
      <c r="A91" s="5"/>
      <c r="B91" s="7"/>
    </row>
    <row r="92" spans="1:2" ht="36" customHeight="1">
      <c r="A92" s="5"/>
      <c r="B92" s="7"/>
    </row>
    <row r="93" spans="1:2" ht="36" customHeight="1">
      <c r="A93" s="5"/>
      <c r="B93" s="7"/>
    </row>
    <row r="94" spans="1:2" ht="36" customHeight="1">
      <c r="A94" s="5"/>
      <c r="B94" s="7"/>
    </row>
    <row r="95" spans="1:2" ht="36" customHeight="1">
      <c r="A95" s="5"/>
      <c r="B95" s="7"/>
    </row>
    <row r="96" spans="1:2" ht="36" customHeight="1">
      <c r="A96" s="5"/>
      <c r="B96" s="7"/>
    </row>
    <row r="97" spans="1:2" ht="36" customHeight="1">
      <c r="A97" s="5"/>
      <c r="B97" s="7"/>
    </row>
    <row r="98" spans="1:2" ht="36" customHeight="1">
      <c r="A98" s="5"/>
      <c r="B98" s="7"/>
    </row>
    <row r="99" spans="1:2" ht="36" customHeight="1">
      <c r="A99" s="5"/>
      <c r="B99" s="7"/>
    </row>
    <row r="100" spans="1:2" ht="36" customHeight="1">
      <c r="A100" s="5"/>
      <c r="B100" s="7"/>
    </row>
    <row r="101" spans="1:2" ht="36" customHeight="1">
      <c r="A101" s="5"/>
      <c r="B101" s="7"/>
    </row>
    <row r="102" spans="1:2" ht="36" customHeight="1">
      <c r="A102" s="5"/>
      <c r="B102" s="7"/>
    </row>
    <row r="103" spans="1:2" ht="36" customHeight="1">
      <c r="A103" s="5"/>
      <c r="B103" s="7"/>
    </row>
    <row r="104" spans="1:2" ht="36" customHeight="1">
      <c r="A104" s="5"/>
      <c r="B104" s="7"/>
    </row>
    <row r="105" spans="1:2" ht="36" customHeight="1">
      <c r="A105" s="5"/>
      <c r="B105" s="7"/>
    </row>
    <row r="106" spans="1:2" ht="36" customHeight="1">
      <c r="A106" s="5"/>
      <c r="B106" s="7"/>
    </row>
    <row r="107" spans="1:2" ht="36" customHeight="1">
      <c r="A107" s="5"/>
      <c r="B107" s="7"/>
    </row>
    <row r="108" spans="1:2" ht="36" customHeight="1">
      <c r="A108" s="5"/>
      <c r="B108" s="7"/>
    </row>
    <row r="109" spans="1:2" ht="36" customHeight="1">
      <c r="A109" s="5"/>
      <c r="B109" s="7"/>
    </row>
    <row r="110" spans="1:2" ht="36" customHeight="1">
      <c r="A110" s="5"/>
      <c r="B110" s="7"/>
    </row>
    <row r="111" spans="1:2" ht="36" customHeight="1">
      <c r="A111" s="5"/>
      <c r="B111" s="7"/>
    </row>
    <row r="112" spans="1:2" ht="36" customHeight="1">
      <c r="A112" s="5"/>
      <c r="B112" s="7"/>
    </row>
    <row r="113" spans="1:2" ht="36" customHeight="1">
      <c r="A113" s="5"/>
      <c r="B113" s="7"/>
    </row>
    <row r="114" spans="1:2" ht="36" customHeight="1">
      <c r="A114" s="5"/>
      <c r="B114" s="7"/>
    </row>
    <row r="115" spans="1:2" ht="36" customHeight="1">
      <c r="A115" s="5"/>
      <c r="B115" s="7"/>
    </row>
    <row r="116" spans="1:2" ht="36" customHeight="1">
      <c r="A116" s="5"/>
      <c r="B116" s="7"/>
    </row>
    <row r="117" spans="1:2" ht="36" customHeight="1">
      <c r="A117" s="5"/>
      <c r="B117" s="7"/>
    </row>
    <row r="118" spans="1:2" ht="36" customHeight="1">
      <c r="A118" s="5"/>
      <c r="B118" s="7"/>
    </row>
    <row r="119" spans="1:2" ht="36" customHeight="1">
      <c r="A119" s="5"/>
      <c r="B119" s="7"/>
    </row>
    <row r="120" spans="1:2" ht="36" customHeight="1">
      <c r="A120" s="5"/>
      <c r="B120" s="7"/>
    </row>
    <row r="121" spans="1:2" ht="36" customHeight="1">
      <c r="A121" s="5"/>
      <c r="B121" s="7"/>
    </row>
    <row r="122" spans="1:2" ht="36" customHeight="1">
      <c r="A122" s="5"/>
      <c r="B122" s="7"/>
    </row>
    <row r="123" spans="1:2" ht="36" customHeight="1">
      <c r="A123" s="5"/>
      <c r="B123" s="7"/>
    </row>
    <row r="124" spans="1:2" ht="36" customHeight="1">
      <c r="A124" s="5"/>
      <c r="B124" s="7"/>
    </row>
    <row r="125" spans="1:2" ht="36" customHeight="1">
      <c r="A125" s="5"/>
      <c r="B125" s="7"/>
    </row>
    <row r="126" spans="1:2" ht="36" customHeight="1">
      <c r="A126" s="5"/>
      <c r="B126" s="7"/>
    </row>
    <row r="127" spans="1:2" ht="36" customHeight="1">
      <c r="A127" s="5"/>
      <c r="B127" s="7"/>
    </row>
    <row r="128" spans="1:2" ht="36" customHeight="1">
      <c r="A128" s="5"/>
      <c r="B128" s="7"/>
    </row>
    <row r="129" spans="1:2" ht="36" customHeight="1">
      <c r="A129" s="5"/>
      <c r="B129" s="7"/>
    </row>
    <row r="130" spans="1:2" ht="36" customHeight="1">
      <c r="A130" s="5"/>
      <c r="B130" s="7"/>
    </row>
    <row r="131" spans="1:2" ht="36" customHeight="1">
      <c r="A131" s="5"/>
      <c r="B131" s="7"/>
    </row>
    <row r="132" spans="1:2" ht="36" customHeight="1">
      <c r="A132" s="5"/>
      <c r="B132" s="7"/>
    </row>
    <row r="133" spans="1:2" ht="36" customHeight="1">
      <c r="A133" s="5"/>
      <c r="B133" s="7"/>
    </row>
    <row r="134" spans="1:2" ht="36" customHeight="1">
      <c r="A134" s="5"/>
      <c r="B134" s="7"/>
    </row>
    <row r="135" spans="1:2" ht="36" customHeight="1">
      <c r="A135" s="5"/>
      <c r="B135" s="7"/>
    </row>
    <row r="136" spans="1:2" ht="36" customHeight="1">
      <c r="A136" s="5"/>
      <c r="B136" s="7"/>
    </row>
    <row r="137" spans="1:2" ht="36" customHeight="1">
      <c r="A137" s="5"/>
      <c r="B137" s="7"/>
    </row>
    <row r="138" spans="1:2" ht="36" customHeight="1">
      <c r="A138" s="5"/>
      <c r="B138" s="7"/>
    </row>
    <row r="139" spans="1:2" ht="36" customHeight="1">
      <c r="A139" s="5"/>
      <c r="B139" s="7"/>
    </row>
    <row r="140" spans="1:2" ht="36" customHeight="1">
      <c r="A140" s="5"/>
      <c r="B140" s="7"/>
    </row>
    <row r="141" spans="1:2" ht="36" customHeight="1">
      <c r="A141" s="5"/>
      <c r="B141" s="7"/>
    </row>
    <row r="142" spans="1:2" ht="36" customHeight="1">
      <c r="A142" s="5"/>
      <c r="B142" s="7"/>
    </row>
    <row r="143" spans="1:2" ht="36" customHeight="1">
      <c r="A143" s="5"/>
      <c r="B143" s="7"/>
    </row>
    <row r="144" spans="1:2" ht="36" customHeight="1">
      <c r="A144" s="5"/>
      <c r="B144" s="7"/>
    </row>
    <row r="145" spans="1:2" ht="36" customHeight="1">
      <c r="A145" s="5"/>
      <c r="B145" s="7"/>
    </row>
    <row r="146" spans="1:2" ht="36" customHeight="1">
      <c r="A146" s="5"/>
      <c r="B146" s="7"/>
    </row>
    <row r="147" spans="1:2" ht="36" customHeight="1">
      <c r="A147" s="5"/>
      <c r="B147" s="7"/>
    </row>
    <row r="148" spans="1:2" ht="36" customHeight="1">
      <c r="A148" s="5"/>
      <c r="B148" s="7"/>
    </row>
    <row r="149" spans="1:2" ht="36" customHeight="1">
      <c r="A149" s="5"/>
      <c r="B149" s="7"/>
    </row>
    <row r="150" spans="1:2" ht="36" customHeight="1">
      <c r="A150" s="5"/>
      <c r="B150" s="7"/>
    </row>
    <row r="151" spans="1:2" ht="36" customHeight="1">
      <c r="A151" s="5"/>
      <c r="B151" s="7"/>
    </row>
    <row r="152" spans="1:2" ht="36" customHeight="1">
      <c r="A152" s="5"/>
      <c r="B152" s="7"/>
    </row>
    <row r="153" spans="1:2" ht="36" customHeight="1">
      <c r="A153" s="5"/>
      <c r="B153" s="7"/>
    </row>
    <row r="154" spans="1:2" ht="36" customHeight="1">
      <c r="A154" s="5"/>
      <c r="B154" s="7"/>
    </row>
    <row r="155" spans="1:2" ht="36" customHeight="1">
      <c r="A155" s="5"/>
      <c r="B155" s="7"/>
    </row>
    <row r="156" spans="1:2" ht="36" customHeight="1">
      <c r="A156" s="5"/>
      <c r="B156" s="7"/>
    </row>
    <row r="157" spans="1:2" ht="36" customHeight="1">
      <c r="A157" s="5"/>
      <c r="B157" s="7"/>
    </row>
    <row r="158" spans="1:2" ht="36" customHeight="1">
      <c r="A158" s="5"/>
      <c r="B158" s="7"/>
    </row>
    <row r="159" spans="1:2" ht="36" customHeight="1">
      <c r="A159" s="5"/>
      <c r="B159" s="7"/>
    </row>
    <row r="160" spans="1:2" ht="36" customHeight="1">
      <c r="A160" s="5"/>
      <c r="B160" s="7"/>
    </row>
    <row r="161" spans="1:2" ht="36" customHeight="1">
      <c r="A161" s="5"/>
      <c r="B161" s="7"/>
    </row>
    <row r="162" spans="1:2" ht="36" customHeight="1">
      <c r="A162" s="5"/>
      <c r="B162" s="7"/>
    </row>
    <row r="163" spans="1:2" ht="36" customHeight="1">
      <c r="A163" s="5"/>
      <c r="B163" s="7"/>
    </row>
    <row r="164" spans="1:2" ht="36" customHeight="1">
      <c r="A164" s="5"/>
      <c r="B164" s="7"/>
    </row>
    <row r="165" spans="1:2" ht="36" customHeight="1">
      <c r="A165" s="5"/>
      <c r="B165" s="7"/>
    </row>
    <row r="166" spans="1:2" ht="36" customHeight="1">
      <c r="A166" s="5"/>
      <c r="B166" s="7"/>
    </row>
    <row r="167" spans="1:2" ht="36" customHeight="1">
      <c r="A167" s="5"/>
      <c r="B167" s="7"/>
    </row>
    <row r="168" spans="1:2" ht="36" customHeight="1">
      <c r="A168" s="5"/>
      <c r="B168" s="7"/>
    </row>
    <row r="169" spans="1:2" ht="36" customHeight="1">
      <c r="A169" s="5"/>
      <c r="B169" s="7"/>
    </row>
    <row r="170" spans="1:2" ht="36" customHeight="1">
      <c r="A170" s="5"/>
      <c r="B170" s="7"/>
    </row>
    <row r="171" spans="1:2" ht="36" customHeight="1">
      <c r="A171" s="5"/>
      <c r="B171" s="7"/>
    </row>
    <row r="172" spans="1:2" ht="36" customHeight="1">
      <c r="A172" s="5"/>
      <c r="B172" s="7"/>
    </row>
    <row r="173" spans="1:2" ht="36" customHeight="1">
      <c r="A173" s="5"/>
      <c r="B173" s="7"/>
    </row>
    <row r="174" spans="1:2" ht="36" customHeight="1">
      <c r="A174" s="5"/>
      <c r="B174" s="7"/>
    </row>
    <row r="175" spans="1:2" ht="36" customHeight="1">
      <c r="A175" s="5"/>
      <c r="B175" s="7"/>
    </row>
    <row r="176" spans="1:2" ht="36" customHeight="1">
      <c r="A176" s="5"/>
      <c r="B176" s="7"/>
    </row>
    <row r="177" spans="1:2" ht="36" customHeight="1">
      <c r="A177" s="5"/>
      <c r="B177" s="7"/>
    </row>
    <row r="178" spans="1:2" ht="36" customHeight="1">
      <c r="A178" s="5"/>
      <c r="B178" s="7"/>
    </row>
    <row r="179" spans="1:2" ht="36" customHeight="1">
      <c r="A179" s="5"/>
      <c r="B179" s="7"/>
    </row>
    <row r="180" spans="1:2" ht="36" customHeight="1">
      <c r="A180" s="5"/>
      <c r="B180" s="7"/>
    </row>
    <row r="181" spans="1:2" ht="36" customHeight="1">
      <c r="A181" s="5"/>
      <c r="B181" s="7"/>
    </row>
    <row r="182" spans="1:2" ht="36" customHeight="1">
      <c r="A182" s="5"/>
      <c r="B182" s="7"/>
    </row>
    <row r="183" spans="1:2" ht="36" customHeight="1">
      <c r="A183" s="5"/>
      <c r="B183" s="7"/>
    </row>
    <row r="184" spans="1:2" ht="36" customHeight="1">
      <c r="A184" s="5"/>
      <c r="B184" s="7"/>
    </row>
    <row r="185" spans="1:2" ht="36" customHeight="1">
      <c r="A185" s="5"/>
      <c r="B185" s="7"/>
    </row>
    <row r="186" spans="1:2" ht="36" customHeight="1">
      <c r="A186" s="5"/>
      <c r="B186" s="7"/>
    </row>
    <row r="187" spans="1:2" ht="36" customHeight="1">
      <c r="A187" s="5"/>
      <c r="B187" s="7"/>
    </row>
    <row r="188" spans="1:2" ht="36" customHeight="1">
      <c r="A188" s="5"/>
      <c r="B188" s="7"/>
    </row>
    <row r="189" spans="1:2" ht="36" customHeight="1">
      <c r="A189" s="5"/>
      <c r="B189" s="7"/>
    </row>
    <row r="190" spans="1:2" ht="36" customHeight="1">
      <c r="A190" s="5"/>
      <c r="B190" s="7"/>
    </row>
    <row r="191" spans="1:2" ht="36" customHeight="1">
      <c r="A191" s="5"/>
      <c r="B191" s="7"/>
    </row>
    <row r="192" spans="1:2" ht="36" customHeight="1">
      <c r="A192" s="5"/>
      <c r="B192" s="7"/>
    </row>
    <row r="193" spans="1:2" ht="36" customHeight="1">
      <c r="A193" s="5"/>
      <c r="B193" s="7"/>
    </row>
    <row r="194" spans="1:2" ht="36" customHeight="1">
      <c r="A194" s="5"/>
      <c r="B194" s="7"/>
    </row>
    <row r="195" spans="1:2" ht="36" customHeight="1">
      <c r="A195" s="5"/>
      <c r="B195" s="7"/>
    </row>
    <row r="196" spans="1:2" ht="36" customHeight="1">
      <c r="A196" s="5"/>
      <c r="B196" s="7"/>
    </row>
    <row r="197" spans="1:2" ht="36" customHeight="1">
      <c r="A197" s="5"/>
      <c r="B197" s="7"/>
    </row>
    <row r="198" spans="1:2" ht="36" customHeight="1">
      <c r="A198" s="5"/>
      <c r="B198" s="7"/>
    </row>
    <row r="199" spans="1:2" ht="36" customHeight="1">
      <c r="A199" s="5"/>
      <c r="B199" s="7"/>
    </row>
    <row r="200" spans="1:2" ht="36" customHeight="1">
      <c r="A200" s="5"/>
      <c r="B200" s="7"/>
    </row>
    <row r="201" spans="1:2" ht="36" customHeight="1">
      <c r="A201" s="5"/>
      <c r="B201" s="7"/>
    </row>
    <row r="202" spans="1:2" ht="36" customHeight="1">
      <c r="A202" s="5"/>
      <c r="B202" s="7"/>
    </row>
    <row r="203" spans="1:2" ht="36" customHeight="1">
      <c r="A203" s="5"/>
      <c r="B203" s="7"/>
    </row>
    <row r="204" spans="1:2" ht="36" customHeight="1">
      <c r="A204" s="5"/>
      <c r="B204" s="7"/>
    </row>
    <row r="205" spans="1:2" ht="36" customHeight="1">
      <c r="A205" s="5"/>
      <c r="B205" s="7"/>
    </row>
    <row r="206" spans="1:2" ht="36" customHeight="1">
      <c r="A206" s="5"/>
      <c r="B206" s="7"/>
    </row>
    <row r="207" spans="1:2" ht="36" customHeight="1">
      <c r="A207" s="5"/>
      <c r="B207" s="7"/>
    </row>
    <row r="208" spans="1:2" ht="36" customHeight="1">
      <c r="A208" s="5"/>
      <c r="B208" s="7"/>
    </row>
    <row r="209" spans="1:2" ht="36" customHeight="1">
      <c r="A209" s="5"/>
      <c r="B209" s="7"/>
    </row>
    <row r="210" spans="1:2" ht="36" customHeight="1">
      <c r="A210" s="5"/>
      <c r="B210" s="7"/>
    </row>
    <row r="211" spans="1:2" ht="36" customHeight="1">
      <c r="A211" s="5"/>
      <c r="B211" s="7"/>
    </row>
    <row r="212" spans="1:2" ht="36" customHeight="1">
      <c r="A212" s="5"/>
      <c r="B212" s="7"/>
    </row>
    <row r="213" spans="1:2" ht="36" customHeight="1">
      <c r="A213" s="5"/>
      <c r="B213" s="7"/>
    </row>
    <row r="214" spans="1:2" ht="36" customHeight="1">
      <c r="A214" s="5"/>
      <c r="B214" s="7"/>
    </row>
    <row r="215" spans="1:2" ht="36" customHeight="1">
      <c r="A215" s="5"/>
      <c r="B215" s="7"/>
    </row>
    <row r="216" spans="1:2" ht="36" customHeight="1">
      <c r="A216" s="5"/>
      <c r="B216" s="7"/>
    </row>
    <row r="217" spans="1:2" ht="36" customHeight="1">
      <c r="A217" s="5"/>
      <c r="B217" s="7"/>
    </row>
    <row r="218" spans="1:2" ht="36" customHeight="1">
      <c r="A218" s="5"/>
      <c r="B218" s="7"/>
    </row>
    <row r="219" spans="1:2" ht="36" customHeight="1">
      <c r="A219" s="5"/>
      <c r="B219" s="7"/>
    </row>
    <row r="220" spans="1:2" ht="36" customHeight="1">
      <c r="A220" s="5"/>
      <c r="B220" s="7"/>
    </row>
    <row r="221" spans="1:2" ht="36" customHeight="1">
      <c r="A221" s="5"/>
      <c r="B221" s="7"/>
    </row>
    <row r="222" spans="1:2" ht="36" customHeight="1">
      <c r="A222" s="5"/>
      <c r="B222" s="7"/>
    </row>
    <row r="223" spans="1:2" ht="36" customHeight="1">
      <c r="A223" s="5"/>
      <c r="B223" s="7"/>
    </row>
    <row r="224" spans="1:2" ht="36" customHeight="1">
      <c r="A224" s="5"/>
      <c r="B224" s="7"/>
    </row>
    <row r="225" spans="1:2" ht="36" customHeight="1">
      <c r="A225" s="5"/>
      <c r="B225" s="7"/>
    </row>
    <row r="226" spans="1:2" ht="36" customHeight="1">
      <c r="A226" s="5"/>
      <c r="B226" s="7"/>
    </row>
    <row r="227" spans="1:2" ht="36" customHeight="1">
      <c r="A227" s="5"/>
      <c r="B227" s="7"/>
    </row>
    <row r="228" spans="1:2" ht="36" customHeight="1">
      <c r="A228" s="5"/>
      <c r="B228" s="7"/>
    </row>
    <row r="229" spans="1:2" ht="36" customHeight="1">
      <c r="A229" s="5"/>
      <c r="B229" s="7"/>
    </row>
    <row r="230" spans="1:2" ht="36" customHeight="1">
      <c r="A230" s="5"/>
      <c r="B230" s="7"/>
    </row>
    <row r="231" spans="1:2" ht="36" customHeight="1">
      <c r="A231" s="5"/>
      <c r="B231" s="7"/>
    </row>
    <row r="232" spans="1:2" ht="36" customHeight="1">
      <c r="A232" s="5"/>
      <c r="B232" s="7"/>
    </row>
    <row r="233" spans="1:2" ht="36" customHeight="1">
      <c r="A233" s="5"/>
      <c r="B233" s="7"/>
    </row>
    <row r="234" spans="1:2" ht="36" customHeight="1">
      <c r="A234" s="5"/>
      <c r="B234" s="7"/>
    </row>
    <row r="235" spans="1:2" ht="36" customHeight="1">
      <c r="A235" s="5"/>
      <c r="B235" s="7"/>
    </row>
    <row r="236" spans="1:2" ht="36" customHeight="1" thickBot="1">
      <c r="A236" s="6"/>
      <c r="B23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SCHEDA</vt:lpstr>
      <vt:lpstr>ANNOTAZIONI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cp:lastPrinted>2011-07-26T11:44:16Z</cp:lastPrinted>
  <dcterms:created xsi:type="dcterms:W3CDTF">2011-07-07T15:04:02Z</dcterms:created>
  <dcterms:modified xsi:type="dcterms:W3CDTF">2019-10-11T10:53:51Z</dcterms:modified>
</cp:coreProperties>
</file>