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cristiani/Documents/dev/proglang/dts-generate-results/results/8_dts-compare/"/>
    </mc:Choice>
  </mc:AlternateContent>
  <xr:revisionPtr revIDLastSave="0" documentId="10_ncr:8100000_{1E161736-4785-8A4D-9768-452FBBA4ED3E}" xr6:coauthVersionLast="34" xr6:coauthVersionMax="34" xr10:uidLastSave="{00000000-0000-0000-0000-000000000000}"/>
  <bookViews>
    <workbookView xWindow="0" yWindow="460" windowWidth="25600" windowHeight="15540" activeTab="1" xr2:uid="{F92E8F4B-F673-3845-BDE5-173550B9BBE7}"/>
  </bookViews>
  <sheets>
    <sheet name="Considered modules" sheetId="2" r:id="rId1"/>
    <sheet name="Unsolvable Differences" sheetId="3" r:id="rId2"/>
    <sheet name="Data" sheetId="1" r:id="rId3"/>
  </sheets>
  <definedNames>
    <definedName name="_xlnm._FilterDatabase" localSheetId="0" hidden="1">'Considered modules'!$A$1:$K$61</definedName>
    <definedName name="_xlnm._FilterDatabase" localSheetId="2" hidden="1">Data!$A$1:$K$1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1" i="2" l="1"/>
  <c r="J61" i="2"/>
  <c r="I61" i="2"/>
  <c r="H61" i="2"/>
  <c r="G61" i="2"/>
  <c r="F61" i="2"/>
  <c r="E61" i="2"/>
  <c r="D61" i="2"/>
  <c r="C61" i="2"/>
  <c r="B61" i="2"/>
  <c r="K60" i="2"/>
  <c r="J60" i="2"/>
  <c r="I60" i="2"/>
  <c r="H60" i="2"/>
  <c r="G60" i="2"/>
  <c r="F60" i="2"/>
  <c r="E60" i="2"/>
  <c r="D60" i="2"/>
  <c r="C60" i="2"/>
  <c r="B60" i="2"/>
  <c r="K59" i="2"/>
  <c r="J59" i="2"/>
  <c r="I59" i="2"/>
  <c r="H59" i="2"/>
  <c r="G59" i="2"/>
  <c r="F59" i="2"/>
  <c r="E59" i="2"/>
  <c r="D59" i="2"/>
  <c r="C59" i="2"/>
  <c r="B59" i="2"/>
  <c r="K58" i="2"/>
  <c r="J58" i="2"/>
  <c r="I58" i="2"/>
  <c r="H58" i="2"/>
  <c r="G58" i="2"/>
  <c r="F58" i="2"/>
  <c r="E58" i="2"/>
  <c r="D58" i="2"/>
  <c r="C58" i="2"/>
  <c r="B58" i="2"/>
  <c r="K57" i="2"/>
  <c r="J57" i="2"/>
  <c r="I57" i="2"/>
  <c r="H57" i="2"/>
  <c r="G57" i="2"/>
  <c r="F57" i="2"/>
  <c r="E57" i="2"/>
  <c r="D57" i="2"/>
  <c r="C57" i="2"/>
  <c r="B57" i="2"/>
  <c r="K56" i="2"/>
  <c r="J56" i="2"/>
  <c r="I56" i="2"/>
  <c r="H56" i="2"/>
  <c r="G56" i="2"/>
  <c r="F56" i="2"/>
  <c r="E56" i="2"/>
  <c r="D56" i="2"/>
  <c r="C56" i="2"/>
  <c r="B56" i="2"/>
  <c r="K55" i="2"/>
  <c r="J55" i="2"/>
  <c r="I55" i="2"/>
  <c r="H55" i="2"/>
  <c r="G55" i="2"/>
  <c r="F55" i="2"/>
  <c r="E55" i="2"/>
  <c r="D55" i="2"/>
  <c r="C55" i="2"/>
  <c r="B55" i="2"/>
  <c r="K54" i="2"/>
  <c r="J54" i="2"/>
  <c r="I54" i="2"/>
  <c r="H54" i="2"/>
  <c r="G54" i="2"/>
  <c r="F54" i="2"/>
  <c r="E54" i="2"/>
  <c r="D54" i="2"/>
  <c r="C54" i="2"/>
  <c r="B54" i="2"/>
  <c r="K53" i="2"/>
  <c r="J53" i="2"/>
  <c r="I53" i="2"/>
  <c r="H53" i="2"/>
  <c r="G53" i="2"/>
  <c r="F53" i="2"/>
  <c r="E53" i="2"/>
  <c r="D53" i="2"/>
  <c r="C53" i="2"/>
  <c r="B53" i="2"/>
  <c r="K52" i="2"/>
  <c r="J52" i="2"/>
  <c r="I52" i="2"/>
  <c r="H52" i="2"/>
  <c r="G52" i="2"/>
  <c r="F52" i="2"/>
  <c r="E52" i="2"/>
  <c r="D52" i="2"/>
  <c r="C52" i="2"/>
  <c r="B52" i="2"/>
  <c r="K51" i="2"/>
  <c r="J51" i="2"/>
  <c r="I51" i="2"/>
  <c r="H51" i="2"/>
  <c r="G51" i="2"/>
  <c r="F51" i="2"/>
  <c r="E51" i="2"/>
  <c r="D51" i="2"/>
  <c r="C51" i="2"/>
  <c r="B51" i="2"/>
  <c r="K50" i="2"/>
  <c r="J50" i="2"/>
  <c r="I50" i="2"/>
  <c r="H50" i="2"/>
  <c r="G50" i="2"/>
  <c r="F50" i="2"/>
  <c r="E50" i="2"/>
  <c r="D50" i="2"/>
  <c r="C50" i="2"/>
  <c r="B50" i="2"/>
  <c r="K49" i="2"/>
  <c r="J49" i="2"/>
  <c r="I49" i="2"/>
  <c r="H49" i="2"/>
  <c r="G49" i="2"/>
  <c r="F49" i="2"/>
  <c r="E49" i="2"/>
  <c r="D49" i="2"/>
  <c r="C49" i="2"/>
  <c r="B49" i="2"/>
  <c r="K48" i="2"/>
  <c r="J48" i="2"/>
  <c r="I48" i="2"/>
  <c r="H48" i="2"/>
  <c r="G48" i="2"/>
  <c r="F48" i="2"/>
  <c r="E48" i="2"/>
  <c r="D48" i="2"/>
  <c r="C48" i="2"/>
  <c r="B48" i="2"/>
  <c r="K47" i="2"/>
  <c r="J47" i="2"/>
  <c r="I47" i="2"/>
  <c r="H47" i="2"/>
  <c r="G47" i="2"/>
  <c r="F47" i="2"/>
  <c r="E47" i="2"/>
  <c r="D47" i="2"/>
  <c r="C47" i="2"/>
  <c r="B47" i="2"/>
  <c r="K46" i="2"/>
  <c r="J46" i="2"/>
  <c r="I46" i="2"/>
  <c r="H46" i="2"/>
  <c r="G46" i="2"/>
  <c r="F46" i="2"/>
  <c r="E46" i="2"/>
  <c r="D46" i="2"/>
  <c r="C46" i="2"/>
  <c r="B46" i="2"/>
  <c r="K45" i="2"/>
  <c r="J45" i="2"/>
  <c r="I45" i="2"/>
  <c r="H45" i="2"/>
  <c r="G45" i="2"/>
  <c r="F45" i="2"/>
  <c r="E45" i="2"/>
  <c r="D45" i="2"/>
  <c r="C45" i="2"/>
  <c r="B45" i="2"/>
  <c r="K44" i="2"/>
  <c r="J44" i="2"/>
  <c r="I44" i="2"/>
  <c r="H44" i="2"/>
  <c r="G44" i="2"/>
  <c r="F44" i="2"/>
  <c r="E44" i="2"/>
  <c r="D44" i="2"/>
  <c r="C44" i="2"/>
  <c r="B44" i="2"/>
  <c r="K43" i="2"/>
  <c r="J43" i="2"/>
  <c r="I43" i="2"/>
  <c r="H43" i="2"/>
  <c r="G43" i="2"/>
  <c r="F43" i="2"/>
  <c r="E43" i="2"/>
  <c r="D43" i="2"/>
  <c r="C43" i="2"/>
  <c r="B43" i="2"/>
  <c r="K42" i="2"/>
  <c r="J42" i="2"/>
  <c r="I42" i="2"/>
  <c r="H42" i="2"/>
  <c r="G42" i="2"/>
  <c r="F42" i="2"/>
  <c r="E42" i="2"/>
  <c r="D42" i="2"/>
  <c r="C42" i="2"/>
  <c r="B42" i="2"/>
  <c r="K41" i="2"/>
  <c r="J41" i="2"/>
  <c r="I41" i="2"/>
  <c r="H41" i="2"/>
  <c r="G41" i="2"/>
  <c r="F41" i="2"/>
  <c r="E41" i="2"/>
  <c r="D41" i="2"/>
  <c r="C41" i="2"/>
  <c r="B41" i="2"/>
  <c r="K40" i="2"/>
  <c r="J40" i="2"/>
  <c r="I40" i="2"/>
  <c r="H40" i="2"/>
  <c r="G40" i="2"/>
  <c r="F40" i="2"/>
  <c r="E40" i="2"/>
  <c r="D40" i="2"/>
  <c r="C40" i="2"/>
  <c r="B40" i="2"/>
  <c r="K39" i="2"/>
  <c r="J39" i="2"/>
  <c r="I39" i="2"/>
  <c r="H39" i="2"/>
  <c r="G39" i="2"/>
  <c r="F39" i="2"/>
  <c r="E39" i="2"/>
  <c r="D39" i="2"/>
  <c r="C39" i="2"/>
  <c r="B39" i="2"/>
  <c r="K38" i="2"/>
  <c r="J38" i="2"/>
  <c r="I38" i="2"/>
  <c r="H38" i="2"/>
  <c r="G38" i="2"/>
  <c r="F38" i="2"/>
  <c r="E38" i="2"/>
  <c r="D38" i="2"/>
  <c r="C38" i="2"/>
  <c r="B38" i="2"/>
  <c r="K37" i="2"/>
  <c r="J37" i="2"/>
  <c r="I37" i="2"/>
  <c r="H37" i="2"/>
  <c r="G37" i="2"/>
  <c r="F37" i="2"/>
  <c r="E37" i="2"/>
  <c r="D37" i="2"/>
  <c r="C37" i="2"/>
  <c r="B37" i="2"/>
  <c r="K36" i="2"/>
  <c r="J36" i="2"/>
  <c r="I36" i="2"/>
  <c r="H36" i="2"/>
  <c r="G36" i="2"/>
  <c r="F36" i="2"/>
  <c r="E36" i="2"/>
  <c r="D36" i="2"/>
  <c r="C36" i="2"/>
  <c r="B36" i="2"/>
  <c r="K35" i="2"/>
  <c r="J35" i="2"/>
  <c r="I35" i="2"/>
  <c r="H35" i="2"/>
  <c r="G35" i="2"/>
  <c r="F35" i="2"/>
  <c r="E35" i="2"/>
  <c r="D35" i="2"/>
  <c r="C35" i="2"/>
  <c r="B35" i="2"/>
  <c r="K34" i="2"/>
  <c r="J34" i="2"/>
  <c r="I34" i="2"/>
  <c r="H34" i="2"/>
  <c r="G34" i="2"/>
  <c r="F34" i="2"/>
  <c r="E34" i="2"/>
  <c r="D34" i="2"/>
  <c r="C34" i="2"/>
  <c r="B34" i="2"/>
  <c r="K33" i="2"/>
  <c r="J33" i="2"/>
  <c r="I33" i="2"/>
  <c r="H33" i="2"/>
  <c r="G33" i="2"/>
  <c r="F33" i="2"/>
  <c r="E33" i="2"/>
  <c r="D33" i="2"/>
  <c r="C33" i="2"/>
  <c r="B33" i="2"/>
  <c r="K32" i="2"/>
  <c r="J32" i="2"/>
  <c r="I32" i="2"/>
  <c r="H32" i="2"/>
  <c r="G32" i="2"/>
  <c r="F32" i="2"/>
  <c r="E32" i="2"/>
  <c r="D32" i="2"/>
  <c r="C32" i="2"/>
  <c r="B32" i="2"/>
  <c r="K31" i="2"/>
  <c r="J31" i="2"/>
  <c r="I31" i="2"/>
  <c r="H31" i="2"/>
  <c r="G31" i="2"/>
  <c r="F31" i="2"/>
  <c r="E31" i="2"/>
  <c r="D31" i="2"/>
  <c r="C31" i="2"/>
  <c r="B31" i="2"/>
  <c r="K30" i="2"/>
  <c r="J30" i="2"/>
  <c r="I30" i="2"/>
  <c r="H30" i="2"/>
  <c r="G30" i="2"/>
  <c r="F30" i="2"/>
  <c r="E30" i="2"/>
  <c r="D30" i="2"/>
  <c r="C30" i="2"/>
  <c r="B30" i="2"/>
  <c r="K29" i="2"/>
  <c r="J29" i="2"/>
  <c r="I29" i="2"/>
  <c r="H29" i="2"/>
  <c r="G29" i="2"/>
  <c r="F29" i="2"/>
  <c r="E29" i="2"/>
  <c r="D29" i="2"/>
  <c r="C29" i="2"/>
  <c r="B29" i="2"/>
  <c r="K28" i="2"/>
  <c r="J28" i="2"/>
  <c r="I28" i="2"/>
  <c r="H28" i="2"/>
  <c r="G28" i="2"/>
  <c r="F28" i="2"/>
  <c r="E28" i="2"/>
  <c r="D28" i="2"/>
  <c r="C28" i="2"/>
  <c r="B28" i="2"/>
  <c r="K27" i="2"/>
  <c r="J27" i="2"/>
  <c r="I27" i="2"/>
  <c r="H27" i="2"/>
  <c r="G27" i="2"/>
  <c r="F27" i="2"/>
  <c r="E27" i="2"/>
  <c r="D27" i="2"/>
  <c r="C27" i="2"/>
  <c r="B27" i="2"/>
  <c r="K26" i="2"/>
  <c r="J26" i="2"/>
  <c r="I26" i="2"/>
  <c r="H26" i="2"/>
  <c r="G26" i="2"/>
  <c r="F26" i="2"/>
  <c r="E26" i="2"/>
  <c r="D26" i="2"/>
  <c r="C26" i="2"/>
  <c r="B26" i="2"/>
  <c r="K25" i="2"/>
  <c r="J25" i="2"/>
  <c r="I25" i="2"/>
  <c r="H25" i="2"/>
  <c r="G25" i="2"/>
  <c r="F25" i="2"/>
  <c r="E25" i="2"/>
  <c r="D25" i="2"/>
  <c r="C25" i="2"/>
  <c r="B25" i="2"/>
  <c r="K24" i="2"/>
  <c r="J24" i="2"/>
  <c r="I24" i="2"/>
  <c r="H24" i="2"/>
  <c r="G24" i="2"/>
  <c r="F24" i="2"/>
  <c r="E24" i="2"/>
  <c r="D24" i="2"/>
  <c r="C24" i="2"/>
  <c r="B24" i="2"/>
  <c r="K23" i="2"/>
  <c r="J23" i="2"/>
  <c r="I23" i="2"/>
  <c r="H23" i="2"/>
  <c r="G23" i="2"/>
  <c r="F23" i="2"/>
  <c r="E23" i="2"/>
  <c r="D23" i="2"/>
  <c r="C23" i="2"/>
  <c r="B23" i="2"/>
  <c r="K22" i="2"/>
  <c r="J22" i="2"/>
  <c r="I22" i="2"/>
  <c r="H22" i="2"/>
  <c r="G22" i="2"/>
  <c r="F22" i="2"/>
  <c r="E22" i="2"/>
  <c r="D22" i="2"/>
  <c r="C22" i="2"/>
  <c r="B22" i="2"/>
  <c r="K21" i="2"/>
  <c r="J21" i="2"/>
  <c r="I21" i="2"/>
  <c r="H21" i="2"/>
  <c r="G21" i="2"/>
  <c r="F21" i="2"/>
  <c r="E21" i="2"/>
  <c r="D21" i="2"/>
  <c r="C21" i="2"/>
  <c r="B21" i="2"/>
  <c r="K20" i="2"/>
  <c r="J20" i="2"/>
  <c r="I20" i="2"/>
  <c r="H20" i="2"/>
  <c r="G20" i="2"/>
  <c r="F20" i="2"/>
  <c r="E20" i="2"/>
  <c r="D20" i="2"/>
  <c r="C20" i="2"/>
  <c r="B20" i="2"/>
  <c r="K19" i="2"/>
  <c r="J19" i="2"/>
  <c r="I19" i="2"/>
  <c r="H19" i="2"/>
  <c r="G19" i="2"/>
  <c r="F19" i="2"/>
  <c r="E19" i="2"/>
  <c r="D19" i="2"/>
  <c r="C19" i="2"/>
  <c r="B19" i="2"/>
  <c r="K18" i="2"/>
  <c r="J18" i="2"/>
  <c r="I18" i="2"/>
  <c r="H18" i="2"/>
  <c r="G18" i="2"/>
  <c r="F18" i="2"/>
  <c r="E18" i="2"/>
  <c r="D18" i="2"/>
  <c r="C18" i="2"/>
  <c r="B18" i="2"/>
  <c r="K17" i="2"/>
  <c r="J17" i="2"/>
  <c r="I17" i="2"/>
  <c r="H17" i="2"/>
  <c r="G17" i="2"/>
  <c r="F17" i="2"/>
  <c r="E17" i="2"/>
  <c r="D17" i="2"/>
  <c r="C17" i="2"/>
  <c r="B17" i="2"/>
  <c r="K16" i="2"/>
  <c r="J16" i="2"/>
  <c r="I16" i="2"/>
  <c r="H16" i="2"/>
  <c r="G16" i="2"/>
  <c r="F16" i="2"/>
  <c r="E16" i="2"/>
  <c r="D16" i="2"/>
  <c r="C16" i="2"/>
  <c r="B16" i="2"/>
  <c r="K15" i="2"/>
  <c r="J15" i="2"/>
  <c r="I15" i="2"/>
  <c r="H15" i="2"/>
  <c r="G15" i="2"/>
  <c r="F15" i="2"/>
  <c r="E15" i="2"/>
  <c r="D15" i="2"/>
  <c r="C15" i="2"/>
  <c r="B15" i="2"/>
  <c r="K14" i="2"/>
  <c r="J14" i="2"/>
  <c r="I14" i="2"/>
  <c r="H14" i="2"/>
  <c r="G14" i="2"/>
  <c r="F14" i="2"/>
  <c r="E14" i="2"/>
  <c r="D14" i="2"/>
  <c r="C14" i="2"/>
  <c r="B14" i="2"/>
  <c r="K13" i="2"/>
  <c r="J13" i="2"/>
  <c r="I13" i="2"/>
  <c r="H13" i="2"/>
  <c r="G13" i="2"/>
  <c r="F13" i="2"/>
  <c r="E13" i="2"/>
  <c r="D13" i="2"/>
  <c r="C13" i="2"/>
  <c r="B13" i="2"/>
  <c r="K12" i="2"/>
  <c r="J12" i="2"/>
  <c r="I12" i="2"/>
  <c r="H12" i="2"/>
  <c r="G12" i="2"/>
  <c r="F12" i="2"/>
  <c r="E12" i="2"/>
  <c r="D12" i="2"/>
  <c r="C12" i="2"/>
  <c r="B12" i="2"/>
  <c r="K11" i="2"/>
  <c r="J11" i="2"/>
  <c r="I11" i="2"/>
  <c r="H11" i="2"/>
  <c r="G11" i="2"/>
  <c r="F11" i="2"/>
  <c r="E11" i="2"/>
  <c r="D11" i="2"/>
  <c r="C11" i="2"/>
  <c r="B11" i="2"/>
  <c r="K10" i="2"/>
  <c r="J10" i="2"/>
  <c r="I10" i="2"/>
  <c r="H10" i="2"/>
  <c r="G10" i="2"/>
  <c r="F10" i="2"/>
  <c r="E10" i="2"/>
  <c r="D10" i="2"/>
  <c r="C10" i="2"/>
  <c r="B10" i="2"/>
  <c r="K9" i="2"/>
  <c r="J9" i="2"/>
  <c r="I9" i="2"/>
  <c r="H9" i="2"/>
  <c r="G9" i="2"/>
  <c r="F9" i="2"/>
  <c r="E9" i="2"/>
  <c r="D9" i="2"/>
  <c r="C9" i="2"/>
  <c r="B9" i="2"/>
  <c r="K8" i="2"/>
  <c r="J8" i="2"/>
  <c r="I8" i="2"/>
  <c r="H8" i="2"/>
  <c r="G8" i="2"/>
  <c r="F8" i="2"/>
  <c r="E8" i="2"/>
  <c r="D8" i="2"/>
  <c r="C8" i="2"/>
  <c r="B8" i="2"/>
  <c r="K7" i="2"/>
  <c r="J7" i="2"/>
  <c r="I7" i="2"/>
  <c r="H7" i="2"/>
  <c r="G7" i="2"/>
  <c r="F7" i="2"/>
  <c r="E7" i="2"/>
  <c r="D7" i="2"/>
  <c r="C7" i="2"/>
  <c r="B7" i="2"/>
  <c r="K6" i="2"/>
  <c r="J6" i="2"/>
  <c r="I6" i="2"/>
  <c r="H6" i="2"/>
  <c r="G6" i="2"/>
  <c r="F6" i="2"/>
  <c r="E6" i="2"/>
  <c r="D6" i="2"/>
  <c r="C6" i="2"/>
  <c r="B6" i="2"/>
  <c r="K5" i="2"/>
  <c r="J5" i="2"/>
  <c r="I5" i="2"/>
  <c r="H5" i="2"/>
  <c r="G5" i="2"/>
  <c r="F5" i="2"/>
  <c r="E5" i="2"/>
  <c r="D5" i="2"/>
  <c r="C5" i="2"/>
  <c r="B5" i="2"/>
  <c r="K4" i="2"/>
  <c r="J4" i="2"/>
  <c r="I4" i="2"/>
  <c r="H4" i="2"/>
  <c r="G4" i="2"/>
  <c r="F4" i="2"/>
  <c r="E4" i="2"/>
  <c r="D4" i="2"/>
  <c r="C4" i="2"/>
  <c r="B4" i="2"/>
  <c r="K3" i="2"/>
  <c r="J3" i="2"/>
  <c r="I3" i="2"/>
  <c r="H3" i="2"/>
  <c r="G3" i="2"/>
  <c r="F3" i="2"/>
  <c r="E3" i="2"/>
  <c r="D3" i="2"/>
  <c r="C3" i="2"/>
  <c r="B3" i="2"/>
  <c r="C2" i="2"/>
  <c r="D2" i="2"/>
  <c r="E2" i="2"/>
  <c r="F2" i="2"/>
  <c r="G2" i="2"/>
  <c r="H2" i="2"/>
  <c r="I2" i="2"/>
  <c r="J2" i="2"/>
  <c r="K2" i="2"/>
  <c r="B2" i="2"/>
</calcChain>
</file>

<file path=xl/sharedStrings.xml><?xml version="1.0" encoding="utf-8"?>
<sst xmlns="http://schemas.openxmlformats.org/spreadsheetml/2006/main" count="684" uniqueCount="261">
  <si>
    <t>b64-lite</t>
  </si>
  <si>
    <t>module</t>
  </si>
  <si>
    <t>fast-stats</t>
  </si>
  <si>
    <t>js-to-java</t>
  </si>
  <si>
    <t>module-function</t>
  </si>
  <si>
    <t>humanize-ms</t>
  </si>
  <si>
    <t>fnv-lite</t>
  </si>
  <si>
    <t>module-class</t>
  </si>
  <si>
    <t>double-ended-queue</t>
  </si>
  <si>
    <t>pretty-hrtime</t>
  </si>
  <si>
    <t>is-windows</t>
  </si>
  <si>
    <t>strange</t>
  </si>
  <si>
    <t>js-string-escape</t>
  </si>
  <si>
    <t>wellknown</t>
  </si>
  <si>
    <t>mess</t>
  </si>
  <si>
    <t>bump-regex</t>
  </si>
  <si>
    <t>arr-diff</t>
  </si>
  <si>
    <t>winreg</t>
  </si>
  <si>
    <t>git-username</t>
  </si>
  <si>
    <t>buffer-compare</t>
  </si>
  <si>
    <t>keymirror</t>
  </si>
  <si>
    <t>redis-mock</t>
  </si>
  <si>
    <t>is-valid-glob</t>
  </si>
  <si>
    <t>console-log-level</t>
  </si>
  <si>
    <t>credit-card-type</t>
  </si>
  <si>
    <t>is-git-url</t>
  </si>
  <si>
    <t>victor</t>
  </si>
  <si>
    <t>jsonminify</t>
  </si>
  <si>
    <t>parse-filepath</t>
  </si>
  <si>
    <t>arr-union</t>
  </si>
  <si>
    <t>htmlescape</t>
  </si>
  <si>
    <t>temp</t>
  </si>
  <si>
    <t>countries-and-timezones</t>
  </si>
  <si>
    <t>js-levenshtein</t>
  </si>
  <si>
    <t>jsonapi-serializer</t>
  </si>
  <si>
    <t>week</t>
  </si>
  <si>
    <t>seededshuffle</t>
  </si>
  <si>
    <t>global-paths</t>
  </si>
  <si>
    <t>bytebuffer</t>
  </si>
  <si>
    <t>random-string</t>
  </si>
  <si>
    <t>htmlparser2</t>
  </si>
  <si>
    <t>contains-path</t>
  </si>
  <si>
    <t>tableau</t>
  </si>
  <si>
    <t>validator</t>
  </si>
  <si>
    <t>content-range</t>
  </si>
  <si>
    <t>bintrees</t>
  </si>
  <si>
    <t>node-schedule</t>
  </si>
  <si>
    <t>localized-countries</t>
  </si>
  <si>
    <t>app-module-path</t>
  </si>
  <si>
    <t>is-dotdir</t>
  </si>
  <si>
    <t>steamid</t>
  </si>
  <si>
    <t>minimal-bit-array</t>
  </si>
  <si>
    <t>deep-extend</t>
  </si>
  <si>
    <t>balanced-match</t>
  </si>
  <si>
    <t>voca</t>
  </si>
  <si>
    <t>safe-json-stringify</t>
  </si>
  <si>
    <t>github-url-to-object</t>
  </si>
  <si>
    <t>app-root-dir</t>
  </si>
  <si>
    <t>unc-path-regex</t>
  </si>
  <si>
    <t>glob-to-regexp</t>
  </si>
  <si>
    <t>array-unique</t>
  </si>
  <si>
    <t>buffer-crc32</t>
  </si>
  <si>
    <t>smart-truncate</t>
  </si>
  <si>
    <t>jsonpath</t>
  </si>
  <si>
    <t>voronoi-diagram</t>
  </si>
  <si>
    <t>obj-file-parser</t>
  </si>
  <si>
    <t>elementtree</t>
  </si>
  <si>
    <t>stream-array</t>
  </si>
  <si>
    <t>rwlock</t>
  </si>
  <si>
    <t>git-user-email</t>
  </si>
  <si>
    <t>plugin-error</t>
  </si>
  <si>
    <t>stale-lru-cache</t>
  </si>
  <si>
    <t>spdx-correct</t>
  </si>
  <si>
    <t>ldap-filters</t>
  </si>
  <si>
    <t>argparse</t>
  </si>
  <si>
    <t>nssm</t>
  </si>
  <si>
    <t>is-relative</t>
  </si>
  <si>
    <t>venn</t>
  </si>
  <si>
    <t>dirname-regex</t>
  </si>
  <si>
    <t>format-util</t>
  </si>
  <si>
    <t>replace-ext</t>
  </si>
  <si>
    <t>dotdir-regex</t>
  </si>
  <si>
    <t>almost-equal</t>
  </si>
  <si>
    <t>then-eos</t>
  </si>
  <si>
    <t>steed</t>
  </si>
  <si>
    <t>circular-json</t>
  </si>
  <si>
    <t>copy-paste</t>
  </si>
  <si>
    <t>classnames</t>
  </si>
  <si>
    <t>nested-error-stacks</t>
  </si>
  <si>
    <t>requires-port</t>
  </si>
  <si>
    <t>object-path</t>
  </si>
  <si>
    <t>recursive-readdir</t>
  </si>
  <si>
    <t>object-diff</t>
  </si>
  <si>
    <t>one-time</t>
  </si>
  <si>
    <t>varint</t>
  </si>
  <si>
    <t>shelljs</t>
  </si>
  <si>
    <t>nomnom</t>
  </si>
  <si>
    <t>linear-gradient</t>
  </si>
  <si>
    <t>smtpapi</t>
  </si>
  <si>
    <t>memoizee</t>
  </si>
  <si>
    <t>isbn-utils</t>
  </si>
  <si>
    <t>mitm</t>
  </si>
  <si>
    <t>iban</t>
  </si>
  <si>
    <t>run-parallel</t>
  </si>
  <si>
    <t>diacritics</t>
  </si>
  <si>
    <t>bunyan</t>
  </si>
  <si>
    <t>is-integer</t>
  </si>
  <si>
    <t>node-cleanup</t>
  </si>
  <si>
    <t>empty-dir</t>
  </si>
  <si>
    <t>is-uuid</t>
  </si>
  <si>
    <t>xtend</t>
  </si>
  <si>
    <t>destroy-on-hwm</t>
  </si>
  <si>
    <t>pg-format</t>
  </si>
  <si>
    <t>json2mq</t>
  </si>
  <si>
    <t>path-is-inside</t>
  </si>
  <si>
    <t>whitelist-object</t>
  </si>
  <si>
    <t>field</t>
  </si>
  <si>
    <t>json2md</t>
  </si>
  <si>
    <t>rfc2047</t>
  </si>
  <si>
    <t>fs-readdir-recursive</t>
  </si>
  <si>
    <t>qrcode</t>
  </si>
  <si>
    <t>object-map</t>
  </si>
  <si>
    <t>is-valid-path</t>
  </si>
  <si>
    <t>opener</t>
  </si>
  <si>
    <t>is-absolute</t>
  </si>
  <si>
    <t>uniq</t>
  </si>
  <si>
    <t>path-parse</t>
  </si>
  <si>
    <t>dot-object</t>
  </si>
  <si>
    <t>url-template</t>
  </si>
  <si>
    <t>mailcheck</t>
  </si>
  <si>
    <t>console-stamp</t>
  </si>
  <si>
    <t>logg</t>
  </si>
  <si>
    <t>qr-image</t>
  </si>
  <si>
    <t>is-negated-glob</t>
  </si>
  <si>
    <t>caller</t>
  </si>
  <si>
    <t>mongodb-uri</t>
  </si>
  <si>
    <t>flake-idgen</t>
  </si>
  <si>
    <t>travis-fold</t>
  </si>
  <si>
    <t>treeify</t>
  </si>
  <si>
    <t>event-loop-lag</t>
  </si>
  <si>
    <t>bind-ponyfill</t>
  </si>
  <si>
    <t>bitwise-xor</t>
  </si>
  <si>
    <t>find-parent-dir</t>
  </si>
  <si>
    <t>semaphore</t>
  </si>
  <si>
    <t>repeat-string</t>
  </si>
  <si>
    <t>abs</t>
  </si>
  <si>
    <t>shallowequal</t>
  </si>
  <si>
    <t>stream-meter</t>
  </si>
  <si>
    <t>html-entities</t>
  </si>
  <si>
    <t>markdown-it</t>
  </si>
  <si>
    <t>datadog-metrics</t>
  </si>
  <si>
    <t>b_</t>
  </si>
  <si>
    <t>repeat-element</t>
  </si>
  <si>
    <t>stack-mapper</t>
  </si>
  <si>
    <t>fined</t>
  </si>
  <si>
    <t>dotfile-regex</t>
  </si>
  <si>
    <t>git-user-name</t>
  </si>
  <si>
    <t>url-parse</t>
  </si>
  <si>
    <t>path-regex</t>
  </si>
  <si>
    <t>tldjs</t>
  </si>
  <si>
    <t>add-zero</t>
  </si>
  <si>
    <t>framebus</t>
  </si>
  <si>
    <t>bash-glob</t>
  </si>
  <si>
    <t>parse-github-url</t>
  </si>
  <si>
    <t>mersenne-twister</t>
  </si>
  <si>
    <t>moment-holiday</t>
  </si>
  <si>
    <t>phone</t>
  </si>
  <si>
    <t>convert-source-map</t>
  </si>
  <si>
    <t>fast-list</t>
  </si>
  <si>
    <t>hooker</t>
  </si>
  <si>
    <t>newline-remove</t>
  </si>
  <si>
    <t>jsend</t>
  </si>
  <si>
    <t>latinize</t>
  </si>
  <si>
    <t>undertaker</t>
  </si>
  <si>
    <t>parse-unit</t>
  </si>
  <si>
    <t>phone-formatter</t>
  </si>
  <si>
    <t>is-object</t>
  </si>
  <si>
    <t>expand-tilde</t>
  </si>
  <si>
    <t>easydate</t>
  </si>
  <si>
    <t>mv</t>
  </si>
  <si>
    <t>card-validator</t>
  </si>
  <si>
    <t>ngeohash</t>
  </si>
  <si>
    <t>rison</t>
  </si>
  <si>
    <t>boolify-string</t>
  </si>
  <si>
    <t>starwars-names</t>
  </si>
  <si>
    <t>procfs-stats</t>
  </si>
  <si>
    <t>string</t>
  </si>
  <si>
    <t>nanp</t>
  </si>
  <si>
    <t>rsvp</t>
  </si>
  <si>
    <t>milliseconds</t>
  </si>
  <si>
    <t>reconnect-core</t>
  </si>
  <si>
    <t>bs58</t>
  </si>
  <si>
    <t>radix64</t>
  </si>
  <si>
    <t>shuffle-array</t>
  </si>
  <si>
    <t>object-keys</t>
  </si>
  <si>
    <t>oibackoff</t>
  </si>
  <si>
    <t>glob-base</t>
  </si>
  <si>
    <t>std-mocks</t>
  </si>
  <si>
    <t>escape-html</t>
  </si>
  <si>
    <t>showdown</t>
  </si>
  <si>
    <t>giphy-api</t>
  </si>
  <si>
    <t>promise-retry</t>
  </si>
  <si>
    <t>randomcolor</t>
  </si>
  <si>
    <t>jsontoxml</t>
  </si>
  <si>
    <t>array-foreach</t>
  </si>
  <si>
    <t>owasp-password-strength-test</t>
  </si>
  <si>
    <t>f1</t>
  </si>
  <si>
    <t>isarray</t>
  </si>
  <si>
    <t>humanize-duration</t>
  </si>
  <si>
    <t>connect</t>
  </si>
  <si>
    <t>json-stringify-safe</t>
  </si>
  <si>
    <t>ip</t>
  </si>
  <si>
    <t>currency-formatter</t>
  </si>
  <si>
    <t>is-running</t>
  </si>
  <si>
    <t>array-sort</t>
  </si>
  <si>
    <t>toobusy-js</t>
  </si>
  <si>
    <t>format-duration</t>
  </si>
  <si>
    <t>alt</t>
  </si>
  <si>
    <t>d</t>
  </si>
  <si>
    <t>number-to-words</t>
  </si>
  <si>
    <t>inflected</t>
  </si>
  <si>
    <t>checkstyle-formatter</t>
  </si>
  <si>
    <t>speakingurl</t>
  </si>
  <si>
    <t>is-touch-device</t>
  </si>
  <si>
    <t>typedarray-pool</t>
  </si>
  <si>
    <t>level-codec</t>
  </si>
  <si>
    <t>random-seed</t>
  </si>
  <si>
    <t>luaparse</t>
  </si>
  <si>
    <t>no-scroll</t>
  </si>
  <si>
    <t>type-check</t>
  </si>
  <si>
    <t>accept-language-parser</t>
  </si>
  <si>
    <t>orchestrator</t>
  </si>
  <si>
    <t>timer-machine</t>
  </si>
  <si>
    <t>normalize-path</t>
  </si>
  <si>
    <t>ipcheck</t>
  </si>
  <si>
    <t>statsd-client</t>
  </si>
  <si>
    <t>shimmer</t>
  </si>
  <si>
    <t>nopt</t>
  </si>
  <si>
    <t>mixpanel-browser</t>
  </si>
  <si>
    <t>get-func-name</t>
  </si>
  <si>
    <t>store</t>
  </si>
  <si>
    <t>remove-markdown</t>
  </si>
  <si>
    <t>glob-parent</t>
  </si>
  <si>
    <t>ModuleName</t>
  </si>
  <si>
    <t>Template</t>
  </si>
  <si>
    <t>template-is-different</t>
  </si>
  <si>
    <t>type-non-empty-intersection</t>
  </si>
  <si>
    <t>type-empty-intersection</t>
  </si>
  <si>
    <t>extra-parameter</t>
  </si>
  <si>
    <t>missing-parameter</t>
  </si>
  <si>
    <t>function-missing</t>
  </si>
  <si>
    <t>function-extra</t>
  </si>
  <si>
    <t>function-overloading-difference</t>
  </si>
  <si>
    <t>export-assignment-is-different</t>
  </si>
  <si>
    <t>type-solvable-difference</t>
  </si>
  <si>
    <t>type-unsolvable-intersection</t>
  </si>
  <si>
    <t>Module</t>
  </si>
  <si>
    <t>Reason</t>
  </si>
  <si>
    <t>String as interface</t>
  </si>
  <si>
    <t>Function as interface</t>
  </si>
  <si>
    <t>Readonly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</si>
</sst>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0C3AB-6093-D04B-B373-C8A46C99AA12}">
  <dimension ref="A1:K61"/>
  <sheetViews>
    <sheetView workbookViewId="0">
      <selection activeCell="A14" sqref="A14"/>
    </sheetView>
  </sheetViews>
  <sheetFormatPr baseColWidth="10" defaultRowHeight="16" x14ac:dyDescent="0.2"/>
  <cols>
    <col min="1" max="1" width="27.83203125" customWidth="1"/>
    <col min="2" max="2" width="14.6640625" bestFit="1" customWidth="1"/>
    <col min="4" max="4" width="27.33203125" bestFit="1" customWidth="1"/>
    <col min="5" max="5" width="27.1640625" bestFit="1" customWidth="1"/>
    <col min="10" max="10" width="30" bestFit="1" customWidth="1"/>
    <col min="11" max="11" width="26.83203125" bestFit="1" customWidth="1"/>
  </cols>
  <sheetData>
    <row r="1" spans="1:11" x14ac:dyDescent="0.2">
      <c r="A1" s="1" t="s">
        <v>243</v>
      </c>
      <c r="B1" s="1" t="s">
        <v>244</v>
      </c>
      <c r="C1" s="1" t="s">
        <v>245</v>
      </c>
      <c r="D1" s="1" t="s">
        <v>254</v>
      </c>
      <c r="E1" s="1" t="s">
        <v>255</v>
      </c>
      <c r="F1" s="1" t="s">
        <v>248</v>
      </c>
      <c r="G1" s="1" t="s">
        <v>249</v>
      </c>
      <c r="H1" s="1" t="s">
        <v>250</v>
      </c>
      <c r="I1" s="1" t="s">
        <v>251</v>
      </c>
      <c r="J1" s="1" t="s">
        <v>252</v>
      </c>
      <c r="K1" s="1" t="s">
        <v>253</v>
      </c>
    </row>
    <row r="2" spans="1:11" x14ac:dyDescent="0.2">
      <c r="A2" t="s">
        <v>145</v>
      </c>
      <c r="B2" t="str">
        <f>VLOOKUP($A2,Data!$A$2:$K$294,2,FALSE)</f>
        <v>module-function</v>
      </c>
      <c r="C2">
        <f>VLOOKUP($A2,Data!$A$2:$K$294,3,FALSE)</f>
        <v>0</v>
      </c>
      <c r="D2">
        <f>VLOOKUP($A2,Data!$A$2:$K$294,4,FALSE)</f>
        <v>0</v>
      </c>
      <c r="E2">
        <f>VLOOKUP($A2,Data!$A$2:$K$294,5,FALSE)</f>
        <v>0</v>
      </c>
      <c r="F2">
        <f>VLOOKUP($A2,Data!$A$2:$K$294,6,FALSE)</f>
        <v>0</v>
      </c>
      <c r="G2">
        <f>VLOOKUP($A2,Data!$A$2:$K$294,7,FALSE)</f>
        <v>0</v>
      </c>
      <c r="H2">
        <f>VLOOKUP($A2,Data!$A$2:$K$294,8,FALSE)</f>
        <v>0</v>
      </c>
      <c r="I2">
        <f>VLOOKUP($A2,Data!$A$2:$K$294,9,FALSE)</f>
        <v>0</v>
      </c>
      <c r="J2">
        <f>VLOOKUP($A2,Data!$A$2:$K$294,10,FALSE)</f>
        <v>0</v>
      </c>
      <c r="K2">
        <f>VLOOKUP($A2,Data!$A$2:$K$294,11,FALSE)</f>
        <v>0</v>
      </c>
    </row>
    <row r="3" spans="1:11" x14ac:dyDescent="0.2">
      <c r="A3" t="s">
        <v>82</v>
      </c>
      <c r="B3" t="str">
        <f>VLOOKUP($A3,Data!$A$2:$K$294,2,FALSE)</f>
        <v>module-function</v>
      </c>
      <c r="C3">
        <f>VLOOKUP($A3,Data!$A$2:$K$294,3,FALSE)</f>
        <v>0</v>
      </c>
      <c r="D3">
        <f>VLOOKUP($A3,Data!$A$2:$K$294,4,FALSE)</f>
        <v>2</v>
      </c>
      <c r="E3">
        <f>VLOOKUP($A3,Data!$A$2:$K$294,5,FALSE)</f>
        <v>0</v>
      </c>
      <c r="F3">
        <f>VLOOKUP($A3,Data!$A$2:$K$294,6,FALSE)</f>
        <v>0</v>
      </c>
      <c r="G3">
        <f>VLOOKUP($A3,Data!$A$2:$K$294,7,FALSE)</f>
        <v>0</v>
      </c>
      <c r="H3">
        <f>VLOOKUP($A3,Data!$A$2:$K$294,8,FALSE)</f>
        <v>0</v>
      </c>
      <c r="I3">
        <f>VLOOKUP($A3,Data!$A$2:$K$294,9,FALSE)</f>
        <v>0</v>
      </c>
      <c r="J3">
        <f>VLOOKUP($A3,Data!$A$2:$K$294,10,FALSE)</f>
        <v>0</v>
      </c>
      <c r="K3">
        <f>VLOOKUP($A3,Data!$A$2:$K$294,11,FALSE)</f>
        <v>1</v>
      </c>
    </row>
    <row r="4" spans="1:11" x14ac:dyDescent="0.2">
      <c r="A4" t="s">
        <v>57</v>
      </c>
      <c r="B4" t="str">
        <f>VLOOKUP($A4,Data!$A$2:$K$294,2,FALSE)</f>
        <v>module</v>
      </c>
      <c r="C4">
        <f>VLOOKUP($A4,Data!$A$2:$K$294,3,FALSE)</f>
        <v>0</v>
      </c>
      <c r="D4">
        <f>VLOOKUP($A4,Data!$A$2:$K$294,4,FALSE)</f>
        <v>0</v>
      </c>
      <c r="E4">
        <f>VLOOKUP($A4,Data!$A$2:$K$294,5,FALSE)</f>
        <v>0</v>
      </c>
      <c r="F4">
        <f>VLOOKUP($A4,Data!$A$2:$K$294,6,FALSE)</f>
        <v>0</v>
      </c>
      <c r="G4">
        <f>VLOOKUP($A4,Data!$A$2:$K$294,7,FALSE)</f>
        <v>0</v>
      </c>
      <c r="H4">
        <f>VLOOKUP($A4,Data!$A$2:$K$294,8,FALSE)</f>
        <v>0</v>
      </c>
      <c r="I4">
        <f>VLOOKUP($A4,Data!$A$2:$K$294,9,FALSE)</f>
        <v>2</v>
      </c>
      <c r="J4">
        <f>VLOOKUP($A4,Data!$A$2:$K$294,10,FALSE)</f>
        <v>0</v>
      </c>
      <c r="K4">
        <f>VLOOKUP($A4,Data!$A$2:$K$294,11,FALSE)</f>
        <v>0</v>
      </c>
    </row>
    <row r="5" spans="1:11" x14ac:dyDescent="0.2">
      <c r="A5" t="s">
        <v>0</v>
      </c>
      <c r="B5" t="str">
        <f>VLOOKUP($A5,Data!$A$2:$K$294,2,FALSE)</f>
        <v>module</v>
      </c>
      <c r="C5">
        <f>VLOOKUP($A5,Data!$A$2:$K$294,3,FALSE)</f>
        <v>0</v>
      </c>
      <c r="D5">
        <f>VLOOKUP($A5,Data!$A$2:$K$294,4,FALSE)</f>
        <v>0</v>
      </c>
      <c r="E5">
        <f>VLOOKUP($A5,Data!$A$2:$K$294,5,FALSE)</f>
        <v>1</v>
      </c>
      <c r="F5">
        <f>VLOOKUP($A5,Data!$A$2:$K$294,6,FALSE)</f>
        <v>0</v>
      </c>
      <c r="G5">
        <f>VLOOKUP($A5,Data!$A$2:$K$294,7,FALSE)</f>
        <v>0</v>
      </c>
      <c r="H5">
        <f>VLOOKUP($A5,Data!$A$2:$K$294,8,FALSE)</f>
        <v>0</v>
      </c>
      <c r="I5">
        <f>VLOOKUP($A5,Data!$A$2:$K$294,9,FALSE)</f>
        <v>0</v>
      </c>
      <c r="J5">
        <f>VLOOKUP($A5,Data!$A$2:$K$294,10,FALSE)</f>
        <v>0</v>
      </c>
      <c r="K5">
        <f>VLOOKUP($A5,Data!$A$2:$K$294,11,FALSE)</f>
        <v>0</v>
      </c>
    </row>
    <row r="6" spans="1:11" x14ac:dyDescent="0.2">
      <c r="A6" t="s">
        <v>191</v>
      </c>
      <c r="B6" t="str">
        <f>VLOOKUP($A6,Data!$A$2:$K$294,2,FALSE)</f>
        <v>module</v>
      </c>
      <c r="C6">
        <f>VLOOKUP($A6,Data!$A$2:$K$294,3,FALSE)</f>
        <v>0</v>
      </c>
      <c r="D6">
        <f>VLOOKUP($A6,Data!$A$2:$K$294,4,FALSE)</f>
        <v>0</v>
      </c>
      <c r="E6">
        <f>VLOOKUP($A6,Data!$A$2:$K$294,5,FALSE)</f>
        <v>0</v>
      </c>
      <c r="F6">
        <f>VLOOKUP($A6,Data!$A$2:$K$294,6,FALSE)</f>
        <v>0</v>
      </c>
      <c r="G6">
        <f>VLOOKUP($A6,Data!$A$2:$K$294,7,FALSE)</f>
        <v>0</v>
      </c>
      <c r="H6">
        <f>VLOOKUP($A6,Data!$A$2:$K$294,8,FALSE)</f>
        <v>0</v>
      </c>
      <c r="I6">
        <f>VLOOKUP($A6,Data!$A$2:$K$294,9,FALSE)</f>
        <v>2</v>
      </c>
      <c r="J6">
        <f>VLOOKUP($A6,Data!$A$2:$K$294,10,FALSE)</f>
        <v>0</v>
      </c>
      <c r="K6">
        <f>VLOOKUP($A6,Data!$A$2:$K$294,11,FALSE)</f>
        <v>0</v>
      </c>
    </row>
    <row r="7" spans="1:11" x14ac:dyDescent="0.2">
      <c r="A7" t="s">
        <v>134</v>
      </c>
      <c r="B7" t="str">
        <f>VLOOKUP($A7,Data!$A$2:$K$294,2,FALSE)</f>
        <v>module-function</v>
      </c>
      <c r="C7">
        <f>VLOOKUP($A7,Data!$A$2:$K$294,3,FALSE)</f>
        <v>0</v>
      </c>
      <c r="D7">
        <f>VLOOKUP($A7,Data!$A$2:$K$294,4,FALSE)</f>
        <v>1</v>
      </c>
      <c r="E7">
        <f>VLOOKUP($A7,Data!$A$2:$K$294,5,FALSE)</f>
        <v>0</v>
      </c>
      <c r="F7">
        <f>VLOOKUP($A7,Data!$A$2:$K$294,6,FALSE)</f>
        <v>0</v>
      </c>
      <c r="G7">
        <f>VLOOKUP($A7,Data!$A$2:$K$294,7,FALSE)</f>
        <v>0</v>
      </c>
      <c r="H7">
        <f>VLOOKUP($A7,Data!$A$2:$K$294,8,FALSE)</f>
        <v>0</v>
      </c>
      <c r="I7">
        <f>VLOOKUP($A7,Data!$A$2:$K$294,9,FALSE)</f>
        <v>0</v>
      </c>
      <c r="J7">
        <f>VLOOKUP($A7,Data!$A$2:$K$294,10,FALSE)</f>
        <v>0</v>
      </c>
      <c r="K7">
        <f>VLOOKUP($A7,Data!$A$2:$K$294,11,FALSE)</f>
        <v>1</v>
      </c>
    </row>
    <row r="8" spans="1:11" x14ac:dyDescent="0.2">
      <c r="A8" t="s">
        <v>87</v>
      </c>
      <c r="B8" t="str">
        <f>VLOOKUP($A8,Data!$A$2:$K$294,2,FALSE)</f>
        <v>module</v>
      </c>
      <c r="C8">
        <f>VLOOKUP($A8,Data!$A$2:$K$294,3,FALSE)</f>
        <v>1</v>
      </c>
      <c r="D8">
        <f>VLOOKUP($A8,Data!$A$2:$K$294,4,FALSE)</f>
        <v>0</v>
      </c>
      <c r="E8">
        <f>VLOOKUP($A8,Data!$A$2:$K$294,5,FALSE)</f>
        <v>0</v>
      </c>
      <c r="F8">
        <f>VLOOKUP($A8,Data!$A$2:$K$294,6,FALSE)</f>
        <v>0</v>
      </c>
      <c r="G8">
        <f>VLOOKUP($A8,Data!$A$2:$K$294,7,FALSE)</f>
        <v>0</v>
      </c>
      <c r="H8">
        <f>VLOOKUP($A8,Data!$A$2:$K$294,8,FALSE)</f>
        <v>0</v>
      </c>
      <c r="I8">
        <f>VLOOKUP($A8,Data!$A$2:$K$294,9,FALSE)</f>
        <v>0</v>
      </c>
      <c r="J8">
        <f>VLOOKUP($A8,Data!$A$2:$K$294,10,FALSE)</f>
        <v>0</v>
      </c>
      <c r="K8">
        <f>VLOOKUP($A8,Data!$A$2:$K$294,11,FALSE)</f>
        <v>0</v>
      </c>
    </row>
    <row r="9" spans="1:11" x14ac:dyDescent="0.2">
      <c r="A9" t="s">
        <v>41</v>
      </c>
      <c r="B9" t="str">
        <f>VLOOKUP($A9,Data!$A$2:$K$294,2,FALSE)</f>
        <v>module-function</v>
      </c>
      <c r="C9">
        <f>VLOOKUP($A9,Data!$A$2:$K$294,3,FALSE)</f>
        <v>0</v>
      </c>
      <c r="D9">
        <f>VLOOKUP($A9,Data!$A$2:$K$294,4,FALSE)</f>
        <v>0</v>
      </c>
      <c r="E9">
        <f>VLOOKUP($A9,Data!$A$2:$K$294,5,FALSE)</f>
        <v>0</v>
      </c>
      <c r="F9">
        <f>VLOOKUP($A9,Data!$A$2:$K$294,6,FALSE)</f>
        <v>0</v>
      </c>
      <c r="G9">
        <f>VLOOKUP($A9,Data!$A$2:$K$294,7,FALSE)</f>
        <v>2</v>
      </c>
      <c r="H9">
        <f>VLOOKUP($A9,Data!$A$2:$K$294,8,FALSE)</f>
        <v>0</v>
      </c>
      <c r="I9">
        <f>VLOOKUP($A9,Data!$A$2:$K$294,9,FALSE)</f>
        <v>0</v>
      </c>
      <c r="J9">
        <f>VLOOKUP($A9,Data!$A$2:$K$294,10,FALSE)</f>
        <v>0</v>
      </c>
      <c r="K9">
        <f>VLOOKUP($A9,Data!$A$2:$K$294,11,FALSE)</f>
        <v>1</v>
      </c>
    </row>
    <row r="10" spans="1:11" x14ac:dyDescent="0.2">
      <c r="A10" t="s">
        <v>104</v>
      </c>
      <c r="B10" t="str">
        <f>VLOOKUP($A10,Data!$A$2:$K$294,2,FALSE)</f>
        <v>module</v>
      </c>
      <c r="C10">
        <f>VLOOKUP($A10,Data!$A$2:$K$294,3,FALSE)</f>
        <v>0</v>
      </c>
      <c r="D10">
        <f>VLOOKUP($A10,Data!$A$2:$K$294,4,FALSE)</f>
        <v>0</v>
      </c>
      <c r="E10">
        <f>VLOOKUP($A10,Data!$A$2:$K$294,5,FALSE)</f>
        <v>0</v>
      </c>
      <c r="F10">
        <f>VLOOKUP($A10,Data!$A$2:$K$294,6,FALSE)</f>
        <v>0</v>
      </c>
      <c r="G10">
        <f>VLOOKUP($A10,Data!$A$2:$K$294,7,FALSE)</f>
        <v>0</v>
      </c>
      <c r="H10">
        <f>VLOOKUP($A10,Data!$A$2:$K$294,8,FALSE)</f>
        <v>1</v>
      </c>
      <c r="I10">
        <f>VLOOKUP($A10,Data!$A$2:$K$294,9,FALSE)</f>
        <v>1</v>
      </c>
      <c r="J10">
        <f>VLOOKUP($A10,Data!$A$2:$K$294,10,FALSE)</f>
        <v>0</v>
      </c>
      <c r="K10">
        <f>VLOOKUP($A10,Data!$A$2:$K$294,11,FALSE)</f>
        <v>0</v>
      </c>
    </row>
    <row r="11" spans="1:11" x14ac:dyDescent="0.2">
      <c r="A11" t="s">
        <v>78</v>
      </c>
      <c r="B11" t="str">
        <f>VLOOKUP($A11,Data!$A$2:$K$294,2,FALSE)</f>
        <v>module-function</v>
      </c>
      <c r="C11">
        <f>VLOOKUP($A11,Data!$A$2:$K$294,3,FALSE)</f>
        <v>0</v>
      </c>
      <c r="D11">
        <f>VLOOKUP($A11,Data!$A$2:$K$294,4,FALSE)</f>
        <v>0</v>
      </c>
      <c r="E11">
        <f>VLOOKUP($A11,Data!$A$2:$K$294,5,FALSE)</f>
        <v>0</v>
      </c>
      <c r="F11">
        <f>VLOOKUP($A11,Data!$A$2:$K$294,6,FALSE)</f>
        <v>0</v>
      </c>
      <c r="G11">
        <f>VLOOKUP($A11,Data!$A$2:$K$294,7,FALSE)</f>
        <v>0</v>
      </c>
      <c r="H11">
        <f>VLOOKUP($A11,Data!$A$2:$K$294,8,FALSE)</f>
        <v>0</v>
      </c>
      <c r="I11">
        <f>VLOOKUP($A11,Data!$A$2:$K$294,9,FALSE)</f>
        <v>0</v>
      </c>
      <c r="J11">
        <f>VLOOKUP($A11,Data!$A$2:$K$294,10,FALSE)</f>
        <v>0</v>
      </c>
      <c r="K11">
        <f>VLOOKUP($A11,Data!$A$2:$K$294,11,FALSE)</f>
        <v>1</v>
      </c>
    </row>
    <row r="12" spans="1:11" x14ac:dyDescent="0.2">
      <c r="A12" t="s">
        <v>81</v>
      </c>
      <c r="B12" t="str">
        <f>VLOOKUP($A12,Data!$A$2:$K$294,2,FALSE)</f>
        <v>module-function</v>
      </c>
      <c r="C12">
        <f>VLOOKUP($A12,Data!$A$2:$K$294,3,FALSE)</f>
        <v>0</v>
      </c>
      <c r="D12">
        <f>VLOOKUP($A12,Data!$A$2:$K$294,4,FALSE)</f>
        <v>0</v>
      </c>
      <c r="E12">
        <f>VLOOKUP($A12,Data!$A$2:$K$294,5,FALSE)</f>
        <v>0</v>
      </c>
      <c r="F12">
        <f>VLOOKUP($A12,Data!$A$2:$K$294,6,FALSE)</f>
        <v>0</v>
      </c>
      <c r="G12">
        <f>VLOOKUP($A12,Data!$A$2:$K$294,7,FALSE)</f>
        <v>0</v>
      </c>
      <c r="H12">
        <f>VLOOKUP($A12,Data!$A$2:$K$294,8,FALSE)</f>
        <v>0</v>
      </c>
      <c r="I12">
        <f>VLOOKUP($A12,Data!$A$2:$K$294,9,FALSE)</f>
        <v>0</v>
      </c>
      <c r="J12">
        <f>VLOOKUP($A12,Data!$A$2:$K$294,10,FALSE)</f>
        <v>0</v>
      </c>
      <c r="K12">
        <f>VLOOKUP($A12,Data!$A$2:$K$294,11,FALSE)</f>
        <v>1</v>
      </c>
    </row>
    <row r="13" spans="1:11" x14ac:dyDescent="0.2">
      <c r="A13" t="s">
        <v>155</v>
      </c>
      <c r="B13" t="str">
        <f>VLOOKUP($A13,Data!$A$2:$K$294,2,FALSE)</f>
        <v>module-function</v>
      </c>
      <c r="C13">
        <f>VLOOKUP($A13,Data!$A$2:$K$294,3,FALSE)</f>
        <v>0</v>
      </c>
      <c r="D13">
        <f>VLOOKUP($A13,Data!$A$2:$K$294,4,FALSE)</f>
        <v>0</v>
      </c>
      <c r="E13">
        <f>VLOOKUP($A13,Data!$A$2:$K$294,5,FALSE)</f>
        <v>0</v>
      </c>
      <c r="F13">
        <f>VLOOKUP($A13,Data!$A$2:$K$294,6,FALSE)</f>
        <v>0</v>
      </c>
      <c r="G13">
        <f>VLOOKUP($A13,Data!$A$2:$K$294,7,FALSE)</f>
        <v>0</v>
      </c>
      <c r="H13">
        <f>VLOOKUP($A13,Data!$A$2:$K$294,8,FALSE)</f>
        <v>0</v>
      </c>
      <c r="I13">
        <f>VLOOKUP($A13,Data!$A$2:$K$294,9,FALSE)</f>
        <v>0</v>
      </c>
      <c r="J13">
        <f>VLOOKUP($A13,Data!$A$2:$K$294,10,FALSE)</f>
        <v>0</v>
      </c>
      <c r="K13">
        <f>VLOOKUP($A13,Data!$A$2:$K$294,11,FALSE)</f>
        <v>1</v>
      </c>
    </row>
    <row r="14" spans="1:11" x14ac:dyDescent="0.2">
      <c r="A14" t="s">
        <v>198</v>
      </c>
      <c r="B14" t="str">
        <f>VLOOKUP($A14,Data!$A$2:$K$294,2,FALSE)</f>
        <v>module-function</v>
      </c>
      <c r="C14">
        <f>VLOOKUP($A14,Data!$A$2:$K$294,3,FALSE)</f>
        <v>0</v>
      </c>
      <c r="D14">
        <f>VLOOKUP($A14,Data!$A$2:$K$294,4,FALSE)</f>
        <v>0</v>
      </c>
      <c r="E14">
        <f>VLOOKUP($A14,Data!$A$2:$K$294,5,FALSE)</f>
        <v>0</v>
      </c>
      <c r="F14">
        <f>VLOOKUP($A14,Data!$A$2:$K$294,6,FALSE)</f>
        <v>0</v>
      </c>
      <c r="G14">
        <f>VLOOKUP($A14,Data!$A$2:$K$294,7,FALSE)</f>
        <v>0</v>
      </c>
      <c r="H14">
        <f>VLOOKUP($A14,Data!$A$2:$K$294,8,FALSE)</f>
        <v>0</v>
      </c>
      <c r="I14">
        <f>VLOOKUP($A14,Data!$A$2:$K$294,9,FALSE)</f>
        <v>0</v>
      </c>
      <c r="J14">
        <f>VLOOKUP($A14,Data!$A$2:$K$294,10,FALSE)</f>
        <v>0</v>
      </c>
      <c r="K14">
        <f>VLOOKUP($A14,Data!$A$2:$K$294,11,FALSE)</f>
        <v>1</v>
      </c>
    </row>
    <row r="15" spans="1:11" x14ac:dyDescent="0.2">
      <c r="A15" t="s">
        <v>177</v>
      </c>
      <c r="B15" t="str">
        <f>VLOOKUP($A15,Data!$A$2:$K$294,2,FALSE)</f>
        <v>module-function</v>
      </c>
      <c r="C15">
        <f>VLOOKUP($A15,Data!$A$2:$K$294,3,FALSE)</f>
        <v>0</v>
      </c>
      <c r="D15">
        <f>VLOOKUP($A15,Data!$A$2:$K$294,4,FALSE)</f>
        <v>0</v>
      </c>
      <c r="E15">
        <f>VLOOKUP($A15,Data!$A$2:$K$294,5,FALSE)</f>
        <v>0</v>
      </c>
      <c r="F15">
        <f>VLOOKUP($A15,Data!$A$2:$K$294,6,FALSE)</f>
        <v>0</v>
      </c>
      <c r="G15">
        <f>VLOOKUP($A15,Data!$A$2:$K$294,7,FALSE)</f>
        <v>0</v>
      </c>
      <c r="H15">
        <f>VLOOKUP($A15,Data!$A$2:$K$294,8,FALSE)</f>
        <v>0</v>
      </c>
      <c r="I15">
        <f>VLOOKUP($A15,Data!$A$2:$K$294,9,FALSE)</f>
        <v>0</v>
      </c>
      <c r="J15">
        <f>VLOOKUP($A15,Data!$A$2:$K$294,10,FALSE)</f>
        <v>0</v>
      </c>
      <c r="K15">
        <f>VLOOKUP($A15,Data!$A$2:$K$294,11,FALSE)</f>
        <v>1</v>
      </c>
    </row>
    <row r="16" spans="1:11" x14ac:dyDescent="0.2">
      <c r="A16" t="s">
        <v>216</v>
      </c>
      <c r="B16" t="str">
        <f>VLOOKUP($A16,Data!$A$2:$K$294,2,FALSE)</f>
        <v>module-function</v>
      </c>
      <c r="C16">
        <f>VLOOKUP($A16,Data!$A$2:$K$294,3,FALSE)</f>
        <v>0</v>
      </c>
      <c r="D16">
        <f>VLOOKUP($A16,Data!$A$2:$K$294,4,FALSE)</f>
        <v>0</v>
      </c>
      <c r="E16">
        <f>VLOOKUP($A16,Data!$A$2:$K$294,5,FALSE)</f>
        <v>0</v>
      </c>
      <c r="F16">
        <f>VLOOKUP($A16,Data!$A$2:$K$294,6,FALSE)</f>
        <v>1</v>
      </c>
      <c r="G16">
        <f>VLOOKUP($A16,Data!$A$2:$K$294,7,FALSE)</f>
        <v>0</v>
      </c>
      <c r="H16">
        <f>VLOOKUP($A16,Data!$A$2:$K$294,8,FALSE)</f>
        <v>0</v>
      </c>
      <c r="I16">
        <f>VLOOKUP($A16,Data!$A$2:$K$294,9,FALSE)</f>
        <v>0</v>
      </c>
      <c r="J16">
        <f>VLOOKUP($A16,Data!$A$2:$K$294,10,FALSE)</f>
        <v>0</v>
      </c>
      <c r="K16">
        <f>VLOOKUP($A16,Data!$A$2:$K$294,11,FALSE)</f>
        <v>1</v>
      </c>
    </row>
    <row r="17" spans="1:11" x14ac:dyDescent="0.2">
      <c r="A17" t="s">
        <v>239</v>
      </c>
      <c r="B17" t="str">
        <f>VLOOKUP($A17,Data!$A$2:$K$294,2,FALSE)</f>
        <v>module-function</v>
      </c>
      <c r="C17">
        <f>VLOOKUP($A17,Data!$A$2:$K$294,3,FALSE)</f>
        <v>0</v>
      </c>
      <c r="D17">
        <f>VLOOKUP($A17,Data!$A$2:$K$294,4,FALSE)</f>
        <v>0</v>
      </c>
      <c r="E17">
        <f>VLOOKUP($A17,Data!$A$2:$K$294,5,FALSE)</f>
        <v>1</v>
      </c>
      <c r="F17">
        <f>VLOOKUP($A17,Data!$A$2:$K$294,6,FALSE)</f>
        <v>0</v>
      </c>
      <c r="G17">
        <f>VLOOKUP($A17,Data!$A$2:$K$294,7,FALSE)</f>
        <v>0</v>
      </c>
      <c r="H17">
        <f>VLOOKUP($A17,Data!$A$2:$K$294,8,FALSE)</f>
        <v>0</v>
      </c>
      <c r="I17">
        <f>VLOOKUP($A17,Data!$A$2:$K$294,9,FALSE)</f>
        <v>0</v>
      </c>
      <c r="J17">
        <f>VLOOKUP($A17,Data!$A$2:$K$294,10,FALSE)</f>
        <v>0</v>
      </c>
      <c r="K17">
        <f>VLOOKUP($A17,Data!$A$2:$K$294,11,FALSE)</f>
        <v>1</v>
      </c>
    </row>
    <row r="18" spans="1:11" x14ac:dyDescent="0.2">
      <c r="A18" t="s">
        <v>69</v>
      </c>
      <c r="B18" t="str">
        <f>VLOOKUP($A18,Data!$A$2:$K$294,2,FALSE)</f>
        <v>module-function</v>
      </c>
      <c r="C18">
        <f>VLOOKUP($A18,Data!$A$2:$K$294,3,FALSE)</f>
        <v>0</v>
      </c>
      <c r="D18">
        <f>VLOOKUP($A18,Data!$A$2:$K$294,4,FALSE)</f>
        <v>0</v>
      </c>
      <c r="E18">
        <f>VLOOKUP($A18,Data!$A$2:$K$294,5,FALSE)</f>
        <v>0</v>
      </c>
      <c r="F18">
        <f>VLOOKUP($A18,Data!$A$2:$K$294,6,FALSE)</f>
        <v>1</v>
      </c>
      <c r="G18">
        <f>VLOOKUP($A18,Data!$A$2:$K$294,7,FALSE)</f>
        <v>0</v>
      </c>
      <c r="H18">
        <f>VLOOKUP($A18,Data!$A$2:$K$294,8,FALSE)</f>
        <v>0</v>
      </c>
      <c r="I18">
        <f>VLOOKUP($A18,Data!$A$2:$K$294,9,FALSE)</f>
        <v>0</v>
      </c>
      <c r="J18">
        <f>VLOOKUP($A18,Data!$A$2:$K$294,10,FALSE)</f>
        <v>0</v>
      </c>
      <c r="K18">
        <f>VLOOKUP($A18,Data!$A$2:$K$294,11,FALSE)</f>
        <v>1</v>
      </c>
    </row>
    <row r="19" spans="1:11" x14ac:dyDescent="0.2">
      <c r="A19" t="s">
        <v>196</v>
      </c>
      <c r="B19" t="str">
        <f>VLOOKUP($A19,Data!$A$2:$K$294,2,FALSE)</f>
        <v>module-function</v>
      </c>
      <c r="C19">
        <f>VLOOKUP($A19,Data!$A$2:$K$294,3,FALSE)</f>
        <v>0</v>
      </c>
      <c r="D19">
        <f>VLOOKUP($A19,Data!$A$2:$K$294,4,FALSE)</f>
        <v>1</v>
      </c>
      <c r="E19">
        <f>VLOOKUP($A19,Data!$A$2:$K$294,5,FALSE)</f>
        <v>0</v>
      </c>
      <c r="F19">
        <f>VLOOKUP($A19,Data!$A$2:$K$294,6,FALSE)</f>
        <v>0</v>
      </c>
      <c r="G19">
        <f>VLOOKUP($A19,Data!$A$2:$K$294,7,FALSE)</f>
        <v>0</v>
      </c>
      <c r="H19">
        <f>VLOOKUP($A19,Data!$A$2:$K$294,8,FALSE)</f>
        <v>0</v>
      </c>
      <c r="I19">
        <f>VLOOKUP($A19,Data!$A$2:$K$294,9,FALSE)</f>
        <v>0</v>
      </c>
      <c r="J19">
        <f>VLOOKUP($A19,Data!$A$2:$K$294,10,FALSE)</f>
        <v>0</v>
      </c>
      <c r="K19">
        <f>VLOOKUP($A19,Data!$A$2:$K$294,11,FALSE)</f>
        <v>1</v>
      </c>
    </row>
    <row r="20" spans="1:11" x14ac:dyDescent="0.2">
      <c r="A20" t="s">
        <v>242</v>
      </c>
      <c r="B20" t="str">
        <f>VLOOKUP($A20,Data!$A$2:$K$294,2,FALSE)</f>
        <v>module-function</v>
      </c>
      <c r="C20">
        <f>VLOOKUP($A20,Data!$A$2:$K$294,3,FALSE)</f>
        <v>0</v>
      </c>
      <c r="D20">
        <f>VLOOKUP($A20,Data!$A$2:$K$294,4,FALSE)</f>
        <v>0</v>
      </c>
      <c r="E20">
        <f>VLOOKUP($A20,Data!$A$2:$K$294,5,FALSE)</f>
        <v>0</v>
      </c>
      <c r="F20">
        <f>VLOOKUP($A20,Data!$A$2:$K$294,6,FALSE)</f>
        <v>0</v>
      </c>
      <c r="G20">
        <f>VLOOKUP($A20,Data!$A$2:$K$294,7,FALSE)</f>
        <v>1</v>
      </c>
      <c r="H20">
        <f>VLOOKUP($A20,Data!$A$2:$K$294,8,FALSE)</f>
        <v>0</v>
      </c>
      <c r="I20">
        <f>VLOOKUP($A20,Data!$A$2:$K$294,9,FALSE)</f>
        <v>0</v>
      </c>
      <c r="J20">
        <f>VLOOKUP($A20,Data!$A$2:$K$294,10,FALSE)</f>
        <v>0</v>
      </c>
      <c r="K20">
        <f>VLOOKUP($A20,Data!$A$2:$K$294,11,FALSE)</f>
        <v>1</v>
      </c>
    </row>
    <row r="21" spans="1:11" x14ac:dyDescent="0.2">
      <c r="A21" t="s">
        <v>59</v>
      </c>
      <c r="B21" t="str">
        <f>VLOOKUP($A21,Data!$A$2:$K$294,2,FALSE)</f>
        <v>module-function</v>
      </c>
      <c r="C21">
        <f>VLOOKUP($A21,Data!$A$2:$K$294,3,FALSE)</f>
        <v>0</v>
      </c>
      <c r="D21">
        <f>VLOOKUP($A21,Data!$A$2:$K$294,4,FALSE)</f>
        <v>3</v>
      </c>
      <c r="E21">
        <f>VLOOKUP($A21,Data!$A$2:$K$294,5,FALSE)</f>
        <v>0</v>
      </c>
      <c r="F21">
        <f>VLOOKUP($A21,Data!$A$2:$K$294,6,FALSE)</f>
        <v>0</v>
      </c>
      <c r="G21">
        <f>VLOOKUP($A21,Data!$A$2:$K$294,7,FALSE)</f>
        <v>0</v>
      </c>
      <c r="H21">
        <f>VLOOKUP($A21,Data!$A$2:$K$294,8,FALSE)</f>
        <v>0</v>
      </c>
      <c r="I21">
        <f>VLOOKUP($A21,Data!$A$2:$K$294,9,FALSE)</f>
        <v>0</v>
      </c>
      <c r="J21">
        <f>VLOOKUP($A21,Data!$A$2:$K$294,10,FALSE)</f>
        <v>0</v>
      </c>
      <c r="K21">
        <f>VLOOKUP($A21,Data!$A$2:$K$294,11,FALSE)</f>
        <v>1</v>
      </c>
    </row>
    <row r="22" spans="1:11" x14ac:dyDescent="0.2">
      <c r="A22" t="s">
        <v>148</v>
      </c>
      <c r="B22" t="str">
        <f>VLOOKUP($A22,Data!$A$2:$K$294,2,FALSE)</f>
        <v>module</v>
      </c>
      <c r="C22">
        <f>VLOOKUP($A22,Data!$A$2:$K$294,3,FALSE)</f>
        <v>0</v>
      </c>
      <c r="D22">
        <f>VLOOKUP($A22,Data!$A$2:$K$294,4,FALSE)</f>
        <v>0</v>
      </c>
      <c r="E22">
        <f>VLOOKUP($A22,Data!$A$2:$K$294,5,FALSE)</f>
        <v>0</v>
      </c>
      <c r="F22">
        <f>VLOOKUP($A22,Data!$A$2:$K$294,6,FALSE)</f>
        <v>0</v>
      </c>
      <c r="G22">
        <f>VLOOKUP($A22,Data!$A$2:$K$294,7,FALSE)</f>
        <v>0</v>
      </c>
      <c r="H22">
        <f>VLOOKUP($A22,Data!$A$2:$K$294,8,FALSE)</f>
        <v>0</v>
      </c>
      <c r="I22">
        <f>VLOOKUP($A22,Data!$A$2:$K$294,9,FALSE)</f>
        <v>0</v>
      </c>
      <c r="J22">
        <f>VLOOKUP($A22,Data!$A$2:$K$294,10,FALSE)</f>
        <v>0</v>
      </c>
      <c r="K22">
        <f>VLOOKUP($A22,Data!$A$2:$K$294,11,FALSE)</f>
        <v>0</v>
      </c>
    </row>
    <row r="23" spans="1:11" x14ac:dyDescent="0.2">
      <c r="A23" t="s">
        <v>102</v>
      </c>
      <c r="B23" t="str">
        <f>VLOOKUP($A23,Data!$A$2:$K$294,2,FALSE)</f>
        <v>module</v>
      </c>
      <c r="C23">
        <f>VLOOKUP($A23,Data!$A$2:$K$294,3,FALSE)</f>
        <v>0</v>
      </c>
      <c r="D23">
        <f>VLOOKUP($A23,Data!$A$2:$K$294,4,FALSE)</f>
        <v>0</v>
      </c>
      <c r="E23">
        <f>VLOOKUP($A23,Data!$A$2:$K$294,5,FALSE)</f>
        <v>0</v>
      </c>
      <c r="F23">
        <f>VLOOKUP($A23,Data!$A$2:$K$294,6,FALSE)</f>
        <v>0</v>
      </c>
      <c r="G23">
        <f>VLOOKUP($A23,Data!$A$2:$K$294,7,FALSE)</f>
        <v>0</v>
      </c>
      <c r="H23">
        <f>VLOOKUP($A23,Data!$A$2:$K$294,8,FALSE)</f>
        <v>0</v>
      </c>
      <c r="I23">
        <f>VLOOKUP($A23,Data!$A$2:$K$294,9,FALSE)</f>
        <v>2</v>
      </c>
      <c r="J23">
        <f>VLOOKUP($A23,Data!$A$2:$K$294,10,FALSE)</f>
        <v>0</v>
      </c>
      <c r="K23">
        <f>VLOOKUP($A23,Data!$A$2:$K$294,11,FALSE)</f>
        <v>0</v>
      </c>
    </row>
    <row r="24" spans="1:11" x14ac:dyDescent="0.2">
      <c r="A24" t="s">
        <v>220</v>
      </c>
      <c r="B24" t="str">
        <f>VLOOKUP($A24,Data!$A$2:$K$294,2,FALSE)</f>
        <v>module</v>
      </c>
      <c r="C24">
        <f>VLOOKUP($A24,Data!$A$2:$K$294,3,FALSE)</f>
        <v>0</v>
      </c>
      <c r="D24">
        <f>VLOOKUP($A24,Data!$A$2:$K$294,4,FALSE)</f>
        <v>0</v>
      </c>
      <c r="E24">
        <f>VLOOKUP($A24,Data!$A$2:$K$294,5,FALSE)</f>
        <v>0</v>
      </c>
      <c r="F24">
        <f>VLOOKUP($A24,Data!$A$2:$K$294,6,FALSE)</f>
        <v>0</v>
      </c>
      <c r="G24">
        <f>VLOOKUP($A24,Data!$A$2:$K$294,7,FALSE)</f>
        <v>0</v>
      </c>
      <c r="H24">
        <f>VLOOKUP($A24,Data!$A$2:$K$294,8,FALSE)</f>
        <v>0</v>
      </c>
      <c r="I24">
        <f>VLOOKUP($A24,Data!$A$2:$K$294,9,FALSE)</f>
        <v>1</v>
      </c>
      <c r="J24">
        <f>VLOOKUP($A24,Data!$A$2:$K$294,10,FALSE)</f>
        <v>0</v>
      </c>
      <c r="K24">
        <f>VLOOKUP($A24,Data!$A$2:$K$294,11,FALSE)</f>
        <v>0</v>
      </c>
    </row>
    <row r="25" spans="1:11" x14ac:dyDescent="0.2">
      <c r="A25" t="s">
        <v>124</v>
      </c>
      <c r="B25" t="str">
        <f>VLOOKUP($A25,Data!$A$2:$K$294,2,FALSE)</f>
        <v>module-function</v>
      </c>
      <c r="C25">
        <f>VLOOKUP($A25,Data!$A$2:$K$294,3,FALSE)</f>
        <v>1</v>
      </c>
      <c r="D25">
        <f>VLOOKUP($A25,Data!$A$2:$K$294,4,FALSE)</f>
        <v>0</v>
      </c>
      <c r="E25">
        <f>VLOOKUP($A25,Data!$A$2:$K$294,5,FALSE)</f>
        <v>0</v>
      </c>
      <c r="F25">
        <f>VLOOKUP($A25,Data!$A$2:$K$294,6,FALSE)</f>
        <v>0</v>
      </c>
      <c r="G25">
        <f>VLOOKUP($A25,Data!$A$2:$K$294,7,FALSE)</f>
        <v>0</v>
      </c>
      <c r="H25">
        <f>VLOOKUP($A25,Data!$A$2:$K$294,8,FALSE)</f>
        <v>0</v>
      </c>
      <c r="I25">
        <f>VLOOKUP($A25,Data!$A$2:$K$294,9,FALSE)</f>
        <v>0</v>
      </c>
      <c r="J25">
        <f>VLOOKUP($A25,Data!$A$2:$K$294,10,FALSE)</f>
        <v>0</v>
      </c>
      <c r="K25">
        <f>VLOOKUP($A25,Data!$A$2:$K$294,11,FALSE)</f>
        <v>0</v>
      </c>
    </row>
    <row r="26" spans="1:11" x14ac:dyDescent="0.2">
      <c r="A26" t="s">
        <v>49</v>
      </c>
      <c r="B26" t="str">
        <f>VLOOKUP($A26,Data!$A$2:$K$294,2,FALSE)</f>
        <v>module-function</v>
      </c>
      <c r="C26">
        <f>VLOOKUP($A26,Data!$A$2:$K$294,3,FALSE)</f>
        <v>0</v>
      </c>
      <c r="D26">
        <f>VLOOKUP($A26,Data!$A$2:$K$294,4,FALSE)</f>
        <v>0</v>
      </c>
      <c r="E26">
        <f>VLOOKUP($A26,Data!$A$2:$K$294,5,FALSE)</f>
        <v>0</v>
      </c>
      <c r="F26">
        <f>VLOOKUP($A26,Data!$A$2:$K$294,6,FALSE)</f>
        <v>0</v>
      </c>
      <c r="G26">
        <f>VLOOKUP($A26,Data!$A$2:$K$294,7,FALSE)</f>
        <v>0</v>
      </c>
      <c r="H26">
        <f>VLOOKUP($A26,Data!$A$2:$K$294,8,FALSE)</f>
        <v>0</v>
      </c>
      <c r="I26">
        <f>VLOOKUP($A26,Data!$A$2:$K$294,9,FALSE)</f>
        <v>0</v>
      </c>
      <c r="J26">
        <f>VLOOKUP($A26,Data!$A$2:$K$294,10,FALSE)</f>
        <v>0</v>
      </c>
      <c r="K26">
        <f>VLOOKUP($A26,Data!$A$2:$K$294,11,FALSE)</f>
        <v>1</v>
      </c>
    </row>
    <row r="27" spans="1:11" x14ac:dyDescent="0.2">
      <c r="A27" t="s">
        <v>25</v>
      </c>
      <c r="B27" t="str">
        <f>VLOOKUP($A27,Data!$A$2:$K$294,2,FALSE)</f>
        <v>module-function</v>
      </c>
      <c r="C27">
        <f>VLOOKUP($A27,Data!$A$2:$K$294,3,FALSE)</f>
        <v>0</v>
      </c>
      <c r="D27">
        <f>VLOOKUP($A27,Data!$A$2:$K$294,4,FALSE)</f>
        <v>0</v>
      </c>
      <c r="E27">
        <f>VLOOKUP($A27,Data!$A$2:$K$294,5,FALSE)</f>
        <v>0</v>
      </c>
      <c r="F27">
        <f>VLOOKUP($A27,Data!$A$2:$K$294,6,FALSE)</f>
        <v>0</v>
      </c>
      <c r="G27">
        <f>VLOOKUP($A27,Data!$A$2:$K$294,7,FALSE)</f>
        <v>0</v>
      </c>
      <c r="H27">
        <f>VLOOKUP($A27,Data!$A$2:$K$294,8,FALSE)</f>
        <v>0</v>
      </c>
      <c r="I27">
        <f>VLOOKUP($A27,Data!$A$2:$K$294,9,FALSE)</f>
        <v>0</v>
      </c>
      <c r="J27">
        <f>VLOOKUP($A27,Data!$A$2:$K$294,10,FALSE)</f>
        <v>0</v>
      </c>
      <c r="K27">
        <f>VLOOKUP($A27,Data!$A$2:$K$294,11,FALSE)</f>
        <v>1</v>
      </c>
    </row>
    <row r="28" spans="1:11" x14ac:dyDescent="0.2">
      <c r="A28" t="s">
        <v>133</v>
      </c>
      <c r="B28" t="str">
        <f>VLOOKUP($A28,Data!$A$2:$K$294,2,FALSE)</f>
        <v>module-function</v>
      </c>
      <c r="C28">
        <f>VLOOKUP($A28,Data!$A$2:$K$294,3,FALSE)</f>
        <v>0</v>
      </c>
      <c r="D28">
        <f>VLOOKUP($A28,Data!$A$2:$K$294,4,FALSE)</f>
        <v>0</v>
      </c>
      <c r="E28">
        <f>VLOOKUP($A28,Data!$A$2:$K$294,5,FALSE)</f>
        <v>0</v>
      </c>
      <c r="F28">
        <f>VLOOKUP($A28,Data!$A$2:$K$294,6,FALSE)</f>
        <v>0</v>
      </c>
      <c r="G28">
        <f>VLOOKUP($A28,Data!$A$2:$K$294,7,FALSE)</f>
        <v>0</v>
      </c>
      <c r="H28">
        <f>VLOOKUP($A28,Data!$A$2:$K$294,8,FALSE)</f>
        <v>0</v>
      </c>
      <c r="I28">
        <f>VLOOKUP($A28,Data!$A$2:$K$294,9,FALSE)</f>
        <v>0</v>
      </c>
      <c r="J28">
        <f>VLOOKUP($A28,Data!$A$2:$K$294,10,FALSE)</f>
        <v>0</v>
      </c>
      <c r="K28">
        <f>VLOOKUP($A28,Data!$A$2:$K$294,11,FALSE)</f>
        <v>1</v>
      </c>
    </row>
    <row r="29" spans="1:11" x14ac:dyDescent="0.2">
      <c r="A29" t="s">
        <v>76</v>
      </c>
      <c r="B29" t="str">
        <f>VLOOKUP($A29,Data!$A$2:$K$294,2,FALSE)</f>
        <v>module-function</v>
      </c>
      <c r="C29">
        <f>VLOOKUP($A29,Data!$A$2:$K$294,3,FALSE)</f>
        <v>0</v>
      </c>
      <c r="D29">
        <f>VLOOKUP($A29,Data!$A$2:$K$294,4,FALSE)</f>
        <v>0</v>
      </c>
      <c r="E29">
        <f>VLOOKUP($A29,Data!$A$2:$K$294,5,FALSE)</f>
        <v>0</v>
      </c>
      <c r="F29">
        <f>VLOOKUP($A29,Data!$A$2:$K$294,6,FALSE)</f>
        <v>0</v>
      </c>
      <c r="G29">
        <f>VLOOKUP($A29,Data!$A$2:$K$294,7,FALSE)</f>
        <v>0</v>
      </c>
      <c r="H29">
        <f>VLOOKUP($A29,Data!$A$2:$K$294,8,FALSE)</f>
        <v>0</v>
      </c>
      <c r="I29">
        <f>VLOOKUP($A29,Data!$A$2:$K$294,9,FALSE)</f>
        <v>0</v>
      </c>
      <c r="J29">
        <f>VLOOKUP($A29,Data!$A$2:$K$294,10,FALSE)</f>
        <v>0</v>
      </c>
      <c r="K29">
        <f>VLOOKUP($A29,Data!$A$2:$K$294,11,FALSE)</f>
        <v>1</v>
      </c>
    </row>
    <row r="30" spans="1:11" x14ac:dyDescent="0.2">
      <c r="A30" t="s">
        <v>213</v>
      </c>
      <c r="B30" t="str">
        <f>VLOOKUP($A30,Data!$A$2:$K$294,2,FALSE)</f>
        <v>module-function</v>
      </c>
      <c r="C30">
        <f>VLOOKUP($A30,Data!$A$2:$K$294,3,FALSE)</f>
        <v>0</v>
      </c>
      <c r="D30">
        <f>VLOOKUP($A30,Data!$A$2:$K$294,4,FALSE)</f>
        <v>0</v>
      </c>
      <c r="E30">
        <f>VLOOKUP($A30,Data!$A$2:$K$294,5,FALSE)</f>
        <v>0</v>
      </c>
      <c r="F30">
        <f>VLOOKUP($A30,Data!$A$2:$K$294,6,FALSE)</f>
        <v>0</v>
      </c>
      <c r="G30">
        <f>VLOOKUP($A30,Data!$A$2:$K$294,7,FALSE)</f>
        <v>0</v>
      </c>
      <c r="H30">
        <f>VLOOKUP($A30,Data!$A$2:$K$294,8,FALSE)</f>
        <v>0</v>
      </c>
      <c r="I30">
        <f>VLOOKUP($A30,Data!$A$2:$K$294,9,FALSE)</f>
        <v>0</v>
      </c>
      <c r="J30">
        <f>VLOOKUP($A30,Data!$A$2:$K$294,10,FALSE)</f>
        <v>0</v>
      </c>
      <c r="K30">
        <f>VLOOKUP($A30,Data!$A$2:$K$294,11,FALSE)</f>
        <v>1</v>
      </c>
    </row>
    <row r="31" spans="1:11" x14ac:dyDescent="0.2">
      <c r="A31" t="s">
        <v>223</v>
      </c>
      <c r="B31" t="str">
        <f>VLOOKUP($A31,Data!$A$2:$K$294,2,FALSE)</f>
        <v>module</v>
      </c>
      <c r="C31">
        <f>VLOOKUP($A31,Data!$A$2:$K$294,3,FALSE)</f>
        <v>1</v>
      </c>
      <c r="D31">
        <f>VLOOKUP($A31,Data!$A$2:$K$294,4,FALSE)</f>
        <v>0</v>
      </c>
      <c r="E31">
        <f>VLOOKUP($A31,Data!$A$2:$K$294,5,FALSE)</f>
        <v>0</v>
      </c>
      <c r="F31">
        <f>VLOOKUP($A31,Data!$A$2:$K$294,6,FALSE)</f>
        <v>0</v>
      </c>
      <c r="G31">
        <f>VLOOKUP($A31,Data!$A$2:$K$294,7,FALSE)</f>
        <v>0</v>
      </c>
      <c r="H31">
        <f>VLOOKUP($A31,Data!$A$2:$K$294,8,FALSE)</f>
        <v>0</v>
      </c>
      <c r="I31">
        <f>VLOOKUP($A31,Data!$A$2:$K$294,9,FALSE)</f>
        <v>0</v>
      </c>
      <c r="J31">
        <f>VLOOKUP($A31,Data!$A$2:$K$294,10,FALSE)</f>
        <v>0</v>
      </c>
      <c r="K31">
        <f>VLOOKUP($A31,Data!$A$2:$K$294,11,FALSE)</f>
        <v>0</v>
      </c>
    </row>
    <row r="32" spans="1:11" x14ac:dyDescent="0.2">
      <c r="A32" t="s">
        <v>109</v>
      </c>
      <c r="B32" t="str">
        <f>VLOOKUP($A32,Data!$A$2:$K$294,2,FALSE)</f>
        <v>module</v>
      </c>
      <c r="C32">
        <f>VLOOKUP($A32,Data!$A$2:$K$294,3,FALSE)</f>
        <v>0</v>
      </c>
      <c r="D32">
        <f>VLOOKUP($A32,Data!$A$2:$K$294,4,FALSE)</f>
        <v>0</v>
      </c>
      <c r="E32">
        <f>VLOOKUP($A32,Data!$A$2:$K$294,5,FALSE)</f>
        <v>0</v>
      </c>
      <c r="F32">
        <f>VLOOKUP($A32,Data!$A$2:$K$294,6,FALSE)</f>
        <v>0</v>
      </c>
      <c r="G32">
        <f>VLOOKUP($A32,Data!$A$2:$K$294,7,FALSE)</f>
        <v>0</v>
      </c>
      <c r="H32">
        <f>VLOOKUP($A32,Data!$A$2:$K$294,8,FALSE)</f>
        <v>2</v>
      </c>
      <c r="I32">
        <f>VLOOKUP($A32,Data!$A$2:$K$294,9,FALSE)</f>
        <v>0</v>
      </c>
      <c r="J32">
        <f>VLOOKUP($A32,Data!$A$2:$K$294,10,FALSE)</f>
        <v>0</v>
      </c>
      <c r="K32">
        <f>VLOOKUP($A32,Data!$A$2:$K$294,11,FALSE)</f>
        <v>0</v>
      </c>
    </row>
    <row r="33" spans="1:11" x14ac:dyDescent="0.2">
      <c r="A33" t="s">
        <v>10</v>
      </c>
      <c r="B33" t="str">
        <f>VLOOKUP($A33,Data!$A$2:$K$294,2,FALSE)</f>
        <v>module-function</v>
      </c>
      <c r="C33">
        <f>VLOOKUP($A33,Data!$A$2:$K$294,3,FALSE)</f>
        <v>0</v>
      </c>
      <c r="D33">
        <f>VLOOKUP($A33,Data!$A$2:$K$294,4,FALSE)</f>
        <v>0</v>
      </c>
      <c r="E33">
        <f>VLOOKUP($A33,Data!$A$2:$K$294,5,FALSE)</f>
        <v>0</v>
      </c>
      <c r="F33">
        <f>VLOOKUP($A33,Data!$A$2:$K$294,6,FALSE)</f>
        <v>0</v>
      </c>
      <c r="G33">
        <f>VLOOKUP($A33,Data!$A$2:$K$294,7,FALSE)</f>
        <v>0</v>
      </c>
      <c r="H33">
        <f>VLOOKUP($A33,Data!$A$2:$K$294,8,FALSE)</f>
        <v>0</v>
      </c>
      <c r="I33">
        <f>VLOOKUP($A33,Data!$A$2:$K$294,9,FALSE)</f>
        <v>0</v>
      </c>
      <c r="J33">
        <f>VLOOKUP($A33,Data!$A$2:$K$294,10,FALSE)</f>
        <v>0</v>
      </c>
      <c r="K33">
        <f>VLOOKUP($A33,Data!$A$2:$K$294,11,FALSE)</f>
        <v>1</v>
      </c>
    </row>
    <row r="34" spans="1:11" x14ac:dyDescent="0.2">
      <c r="A34" t="s">
        <v>33</v>
      </c>
      <c r="B34" t="str">
        <f>VLOOKUP($A34,Data!$A$2:$K$294,2,FALSE)</f>
        <v>module-function</v>
      </c>
      <c r="C34">
        <f>VLOOKUP($A34,Data!$A$2:$K$294,3,FALSE)</f>
        <v>0</v>
      </c>
      <c r="D34">
        <f>VLOOKUP($A34,Data!$A$2:$K$294,4,FALSE)</f>
        <v>0</v>
      </c>
      <c r="E34">
        <f>VLOOKUP($A34,Data!$A$2:$K$294,5,FALSE)</f>
        <v>2</v>
      </c>
      <c r="F34">
        <f>VLOOKUP($A34,Data!$A$2:$K$294,6,FALSE)</f>
        <v>0</v>
      </c>
      <c r="G34">
        <f>VLOOKUP($A34,Data!$A$2:$K$294,7,FALSE)</f>
        <v>0</v>
      </c>
      <c r="H34">
        <f>VLOOKUP($A34,Data!$A$2:$K$294,8,FALSE)</f>
        <v>0</v>
      </c>
      <c r="I34">
        <f>VLOOKUP($A34,Data!$A$2:$K$294,9,FALSE)</f>
        <v>0</v>
      </c>
      <c r="J34">
        <f>VLOOKUP($A34,Data!$A$2:$K$294,10,FALSE)</f>
        <v>0</v>
      </c>
      <c r="K34">
        <f>VLOOKUP($A34,Data!$A$2:$K$294,11,FALSE)</f>
        <v>1</v>
      </c>
    </row>
    <row r="35" spans="1:11" x14ac:dyDescent="0.2">
      <c r="A35" t="s">
        <v>12</v>
      </c>
      <c r="B35" t="str">
        <f>VLOOKUP($A35,Data!$A$2:$K$294,2,FALSE)</f>
        <v>module-function</v>
      </c>
      <c r="C35">
        <f>VLOOKUP($A35,Data!$A$2:$K$294,3,FALSE)</f>
        <v>0</v>
      </c>
      <c r="D35">
        <f>VLOOKUP($A35,Data!$A$2:$K$294,4,FALSE)</f>
        <v>0</v>
      </c>
      <c r="E35">
        <f>VLOOKUP($A35,Data!$A$2:$K$294,5,FALSE)</f>
        <v>0</v>
      </c>
      <c r="F35">
        <f>VLOOKUP($A35,Data!$A$2:$K$294,6,FALSE)</f>
        <v>0</v>
      </c>
      <c r="G35">
        <f>VLOOKUP($A35,Data!$A$2:$K$294,7,FALSE)</f>
        <v>0</v>
      </c>
      <c r="H35">
        <f>VLOOKUP($A35,Data!$A$2:$K$294,8,FALSE)</f>
        <v>0</v>
      </c>
      <c r="I35">
        <f>VLOOKUP($A35,Data!$A$2:$K$294,9,FALSE)</f>
        <v>0</v>
      </c>
      <c r="J35">
        <f>VLOOKUP($A35,Data!$A$2:$K$294,10,FALSE)</f>
        <v>0</v>
      </c>
      <c r="K35">
        <f>VLOOKUP($A35,Data!$A$2:$K$294,11,FALSE)</f>
        <v>1</v>
      </c>
    </row>
    <row r="36" spans="1:11" x14ac:dyDescent="0.2">
      <c r="A36" t="s">
        <v>27</v>
      </c>
      <c r="B36" t="str">
        <f>VLOOKUP($A36,Data!$A$2:$K$294,2,FALSE)</f>
        <v>module-function</v>
      </c>
      <c r="C36">
        <f>VLOOKUP($A36,Data!$A$2:$K$294,3,FALSE)</f>
        <v>0</v>
      </c>
      <c r="D36">
        <f>VLOOKUP($A36,Data!$A$2:$K$294,4,FALSE)</f>
        <v>0</v>
      </c>
      <c r="E36">
        <f>VLOOKUP($A36,Data!$A$2:$K$294,5,FALSE)</f>
        <v>0</v>
      </c>
      <c r="F36">
        <f>VLOOKUP($A36,Data!$A$2:$K$294,6,FALSE)</f>
        <v>0</v>
      </c>
      <c r="G36">
        <f>VLOOKUP($A36,Data!$A$2:$K$294,7,FALSE)</f>
        <v>0</v>
      </c>
      <c r="H36">
        <f>VLOOKUP($A36,Data!$A$2:$K$294,8,FALSE)</f>
        <v>0</v>
      </c>
      <c r="I36">
        <f>VLOOKUP($A36,Data!$A$2:$K$294,9,FALSE)</f>
        <v>0</v>
      </c>
      <c r="J36">
        <f>VLOOKUP($A36,Data!$A$2:$K$294,10,FALSE)</f>
        <v>0</v>
      </c>
      <c r="K36">
        <f>VLOOKUP($A36,Data!$A$2:$K$294,11,FALSE)</f>
        <v>1</v>
      </c>
    </row>
    <row r="37" spans="1:11" x14ac:dyDescent="0.2">
      <c r="A37" t="s">
        <v>149</v>
      </c>
      <c r="B37" t="str">
        <f>VLOOKUP($A37,Data!$A$2:$K$294,2,FALSE)</f>
        <v>module</v>
      </c>
      <c r="C37">
        <f>VLOOKUP($A37,Data!$A$2:$K$294,3,FALSE)</f>
        <v>1</v>
      </c>
      <c r="D37">
        <f>VLOOKUP($A37,Data!$A$2:$K$294,4,FALSE)</f>
        <v>0</v>
      </c>
      <c r="E37">
        <f>VLOOKUP($A37,Data!$A$2:$K$294,5,FALSE)</f>
        <v>0</v>
      </c>
      <c r="F37">
        <f>VLOOKUP($A37,Data!$A$2:$K$294,6,FALSE)</f>
        <v>0</v>
      </c>
      <c r="G37">
        <f>VLOOKUP($A37,Data!$A$2:$K$294,7,FALSE)</f>
        <v>0</v>
      </c>
      <c r="H37">
        <f>VLOOKUP($A37,Data!$A$2:$K$294,8,FALSE)</f>
        <v>0</v>
      </c>
      <c r="I37">
        <f>VLOOKUP($A37,Data!$A$2:$K$294,9,FALSE)</f>
        <v>0</v>
      </c>
      <c r="J37">
        <f>VLOOKUP($A37,Data!$A$2:$K$294,10,FALSE)</f>
        <v>0</v>
      </c>
      <c r="K37">
        <f>VLOOKUP($A37,Data!$A$2:$K$294,11,FALSE)</f>
        <v>0</v>
      </c>
    </row>
    <row r="38" spans="1:11" x14ac:dyDescent="0.2">
      <c r="A38" t="s">
        <v>189</v>
      </c>
      <c r="B38" t="str">
        <f>VLOOKUP($A38,Data!$A$2:$K$294,2,FALSE)</f>
        <v>module</v>
      </c>
      <c r="C38">
        <f>VLOOKUP($A38,Data!$A$2:$K$294,3,FALSE)</f>
        <v>0</v>
      </c>
      <c r="D38">
        <f>VLOOKUP($A38,Data!$A$2:$K$294,4,FALSE)</f>
        <v>0</v>
      </c>
      <c r="E38">
        <f>VLOOKUP($A38,Data!$A$2:$K$294,5,FALSE)</f>
        <v>0</v>
      </c>
      <c r="F38">
        <f>VLOOKUP($A38,Data!$A$2:$K$294,6,FALSE)</f>
        <v>0</v>
      </c>
      <c r="G38">
        <f>VLOOKUP($A38,Data!$A$2:$K$294,7,FALSE)</f>
        <v>0</v>
      </c>
      <c r="H38">
        <f>VLOOKUP($A38,Data!$A$2:$K$294,8,FALSE)</f>
        <v>0</v>
      </c>
      <c r="I38">
        <f>VLOOKUP($A38,Data!$A$2:$K$294,9,FALSE)</f>
        <v>7</v>
      </c>
      <c r="J38">
        <f>VLOOKUP($A38,Data!$A$2:$K$294,10,FALSE)</f>
        <v>0</v>
      </c>
      <c r="K38">
        <f>VLOOKUP($A38,Data!$A$2:$K$294,11,FALSE)</f>
        <v>0</v>
      </c>
    </row>
    <row r="39" spans="1:11" x14ac:dyDescent="0.2">
      <c r="A39" t="s">
        <v>170</v>
      </c>
      <c r="B39" t="str">
        <f>VLOOKUP($A39,Data!$A$2:$K$294,2,FALSE)</f>
        <v>module-function</v>
      </c>
      <c r="C39">
        <f>VLOOKUP($A39,Data!$A$2:$K$294,3,FALSE)</f>
        <v>0</v>
      </c>
      <c r="D39">
        <f>VLOOKUP($A39,Data!$A$2:$K$294,4,FALSE)</f>
        <v>0</v>
      </c>
      <c r="E39">
        <f>VLOOKUP($A39,Data!$A$2:$K$294,5,FALSE)</f>
        <v>0</v>
      </c>
      <c r="F39">
        <f>VLOOKUP($A39,Data!$A$2:$K$294,6,FALSE)</f>
        <v>0</v>
      </c>
      <c r="G39">
        <f>VLOOKUP($A39,Data!$A$2:$K$294,7,FALSE)</f>
        <v>0</v>
      </c>
      <c r="H39">
        <f>VLOOKUP($A39,Data!$A$2:$K$294,8,FALSE)</f>
        <v>0</v>
      </c>
      <c r="I39">
        <f>VLOOKUP($A39,Data!$A$2:$K$294,9,FALSE)</f>
        <v>0</v>
      </c>
      <c r="J39">
        <f>VLOOKUP($A39,Data!$A$2:$K$294,10,FALSE)</f>
        <v>0</v>
      </c>
      <c r="K39">
        <f>VLOOKUP($A39,Data!$A$2:$K$294,11,FALSE)</f>
        <v>1</v>
      </c>
    </row>
    <row r="40" spans="1:11" x14ac:dyDescent="0.2">
      <c r="A40" t="s">
        <v>228</v>
      </c>
      <c r="B40" t="str">
        <f>VLOOKUP($A40,Data!$A$2:$K$294,2,FALSE)</f>
        <v>module</v>
      </c>
      <c r="C40">
        <f>VLOOKUP($A40,Data!$A$2:$K$294,3,FALSE)</f>
        <v>0</v>
      </c>
      <c r="D40">
        <f>VLOOKUP($A40,Data!$A$2:$K$294,4,FALSE)</f>
        <v>0</v>
      </c>
      <c r="E40">
        <f>VLOOKUP($A40,Data!$A$2:$K$294,5,FALSE)</f>
        <v>0</v>
      </c>
      <c r="F40">
        <f>VLOOKUP($A40,Data!$A$2:$K$294,6,FALSE)</f>
        <v>0</v>
      </c>
      <c r="G40">
        <f>VLOOKUP($A40,Data!$A$2:$K$294,7,FALSE)</f>
        <v>0</v>
      </c>
      <c r="H40">
        <f>VLOOKUP($A40,Data!$A$2:$K$294,8,FALSE)</f>
        <v>0</v>
      </c>
      <c r="I40">
        <f>VLOOKUP($A40,Data!$A$2:$K$294,9,FALSE)</f>
        <v>3</v>
      </c>
      <c r="J40">
        <f>VLOOKUP($A40,Data!$A$2:$K$294,10,FALSE)</f>
        <v>0</v>
      </c>
      <c r="K40">
        <f>VLOOKUP($A40,Data!$A$2:$K$294,11,FALSE)</f>
        <v>0</v>
      </c>
    </row>
    <row r="41" spans="1:11" x14ac:dyDescent="0.2">
      <c r="A41" t="s">
        <v>233</v>
      </c>
      <c r="B41" t="str">
        <f>VLOOKUP($A41,Data!$A$2:$K$294,2,FALSE)</f>
        <v>module-function</v>
      </c>
      <c r="C41">
        <f>VLOOKUP($A41,Data!$A$2:$K$294,3,FALSE)</f>
        <v>0</v>
      </c>
      <c r="D41">
        <f>VLOOKUP($A41,Data!$A$2:$K$294,4,FALSE)</f>
        <v>1</v>
      </c>
      <c r="E41">
        <f>VLOOKUP($A41,Data!$A$2:$K$294,5,FALSE)</f>
        <v>1</v>
      </c>
      <c r="F41">
        <f>VLOOKUP($A41,Data!$A$2:$K$294,6,FALSE)</f>
        <v>0</v>
      </c>
      <c r="G41">
        <f>VLOOKUP($A41,Data!$A$2:$K$294,7,FALSE)</f>
        <v>0</v>
      </c>
      <c r="H41">
        <f>VLOOKUP($A41,Data!$A$2:$K$294,8,FALSE)</f>
        <v>0</v>
      </c>
      <c r="I41">
        <f>VLOOKUP($A41,Data!$A$2:$K$294,9,FALSE)</f>
        <v>0</v>
      </c>
      <c r="J41">
        <f>VLOOKUP($A41,Data!$A$2:$K$294,10,FALSE)</f>
        <v>0</v>
      </c>
      <c r="K41">
        <f>VLOOKUP($A41,Data!$A$2:$K$294,11,FALSE)</f>
        <v>1</v>
      </c>
    </row>
    <row r="42" spans="1:11" x14ac:dyDescent="0.2">
      <c r="A42" t="s">
        <v>219</v>
      </c>
      <c r="B42" t="str">
        <f>VLOOKUP($A42,Data!$A$2:$K$294,2,FALSE)</f>
        <v>module</v>
      </c>
      <c r="C42">
        <f>VLOOKUP($A42,Data!$A$2:$K$294,3,FALSE)</f>
        <v>0</v>
      </c>
      <c r="D42">
        <f>VLOOKUP($A42,Data!$A$2:$K$294,4,FALSE)</f>
        <v>0</v>
      </c>
      <c r="E42">
        <f>VLOOKUP($A42,Data!$A$2:$K$294,5,FALSE)</f>
        <v>0</v>
      </c>
      <c r="F42">
        <f>VLOOKUP($A42,Data!$A$2:$K$294,6,FALSE)</f>
        <v>1</v>
      </c>
      <c r="G42">
        <f>VLOOKUP($A42,Data!$A$2:$K$294,7,FALSE)</f>
        <v>0</v>
      </c>
      <c r="H42">
        <f>VLOOKUP($A42,Data!$A$2:$K$294,8,FALSE)</f>
        <v>1</v>
      </c>
      <c r="I42">
        <f>VLOOKUP($A42,Data!$A$2:$K$294,9,FALSE)</f>
        <v>0</v>
      </c>
      <c r="J42">
        <f>VLOOKUP($A42,Data!$A$2:$K$294,10,FALSE)</f>
        <v>0</v>
      </c>
      <c r="K42">
        <f>VLOOKUP($A42,Data!$A$2:$K$294,11,FALSE)</f>
        <v>0</v>
      </c>
    </row>
    <row r="43" spans="1:11" x14ac:dyDescent="0.2">
      <c r="A43" t="s">
        <v>28</v>
      </c>
      <c r="B43" t="str">
        <f>VLOOKUP($A43,Data!$A$2:$K$294,2,FALSE)</f>
        <v>module-function</v>
      </c>
      <c r="C43">
        <f>VLOOKUP($A43,Data!$A$2:$K$294,3,FALSE)</f>
        <v>0</v>
      </c>
      <c r="D43">
        <f>VLOOKUP($A43,Data!$A$2:$K$294,4,FALSE)</f>
        <v>0</v>
      </c>
      <c r="E43">
        <f>VLOOKUP($A43,Data!$A$2:$K$294,5,FALSE)</f>
        <v>0</v>
      </c>
      <c r="F43">
        <f>VLOOKUP($A43,Data!$A$2:$K$294,6,FALSE)</f>
        <v>0</v>
      </c>
      <c r="G43">
        <f>VLOOKUP($A43,Data!$A$2:$K$294,7,FALSE)</f>
        <v>0</v>
      </c>
      <c r="H43">
        <f>VLOOKUP($A43,Data!$A$2:$K$294,8,FALSE)</f>
        <v>0</v>
      </c>
      <c r="I43">
        <f>VLOOKUP($A43,Data!$A$2:$K$294,9,FALSE)</f>
        <v>0</v>
      </c>
      <c r="J43">
        <f>VLOOKUP($A43,Data!$A$2:$K$294,10,FALSE)</f>
        <v>0</v>
      </c>
      <c r="K43">
        <f>VLOOKUP($A43,Data!$A$2:$K$294,11,FALSE)</f>
        <v>1</v>
      </c>
    </row>
    <row r="44" spans="1:11" x14ac:dyDescent="0.2">
      <c r="A44" t="s">
        <v>114</v>
      </c>
      <c r="B44" t="str">
        <f>VLOOKUP($A44,Data!$A$2:$K$294,2,FALSE)</f>
        <v>module-function</v>
      </c>
      <c r="C44">
        <f>VLOOKUP($A44,Data!$A$2:$K$294,3,FALSE)</f>
        <v>0</v>
      </c>
      <c r="D44">
        <f>VLOOKUP($A44,Data!$A$2:$K$294,4,FALSE)</f>
        <v>0</v>
      </c>
      <c r="E44">
        <f>VLOOKUP($A44,Data!$A$2:$K$294,5,FALSE)</f>
        <v>0</v>
      </c>
      <c r="F44">
        <f>VLOOKUP($A44,Data!$A$2:$K$294,6,FALSE)</f>
        <v>0</v>
      </c>
      <c r="G44">
        <f>VLOOKUP($A44,Data!$A$2:$K$294,7,FALSE)</f>
        <v>0</v>
      </c>
      <c r="H44">
        <f>VLOOKUP($A44,Data!$A$2:$K$294,8,FALSE)</f>
        <v>0</v>
      </c>
      <c r="I44">
        <f>VLOOKUP($A44,Data!$A$2:$K$294,9,FALSE)</f>
        <v>0</v>
      </c>
      <c r="J44">
        <f>VLOOKUP($A44,Data!$A$2:$K$294,10,FALSE)</f>
        <v>0</v>
      </c>
      <c r="K44">
        <f>VLOOKUP($A44,Data!$A$2:$K$294,11,FALSE)</f>
        <v>1</v>
      </c>
    </row>
    <row r="45" spans="1:11" x14ac:dyDescent="0.2">
      <c r="A45" t="s">
        <v>126</v>
      </c>
      <c r="B45" t="str">
        <f>VLOOKUP($A45,Data!$A$2:$K$294,2,FALSE)</f>
        <v>module</v>
      </c>
      <c r="C45">
        <f>VLOOKUP($A45,Data!$A$2:$K$294,3,FALSE)</f>
        <v>1</v>
      </c>
      <c r="D45">
        <f>VLOOKUP($A45,Data!$A$2:$K$294,4,FALSE)</f>
        <v>0</v>
      </c>
      <c r="E45">
        <f>VLOOKUP($A45,Data!$A$2:$K$294,5,FALSE)</f>
        <v>0</v>
      </c>
      <c r="F45">
        <f>VLOOKUP($A45,Data!$A$2:$K$294,6,FALSE)</f>
        <v>0</v>
      </c>
      <c r="G45">
        <f>VLOOKUP($A45,Data!$A$2:$K$294,7,FALSE)</f>
        <v>0</v>
      </c>
      <c r="H45">
        <f>VLOOKUP($A45,Data!$A$2:$K$294,8,FALSE)</f>
        <v>0</v>
      </c>
      <c r="I45">
        <f>VLOOKUP($A45,Data!$A$2:$K$294,9,FALSE)</f>
        <v>0</v>
      </c>
      <c r="J45">
        <f>VLOOKUP($A45,Data!$A$2:$K$294,10,FALSE)</f>
        <v>0</v>
      </c>
      <c r="K45">
        <f>VLOOKUP($A45,Data!$A$2:$K$294,11,FALSE)</f>
        <v>0</v>
      </c>
    </row>
    <row r="46" spans="1:11" x14ac:dyDescent="0.2">
      <c r="A46" t="s">
        <v>158</v>
      </c>
      <c r="B46" t="str">
        <f>VLOOKUP($A46,Data!$A$2:$K$294,2,FALSE)</f>
        <v>module-function</v>
      </c>
      <c r="C46">
        <f>VLOOKUP($A46,Data!$A$2:$K$294,3,FALSE)</f>
        <v>0</v>
      </c>
      <c r="D46">
        <f>VLOOKUP($A46,Data!$A$2:$K$294,4,FALSE)</f>
        <v>0</v>
      </c>
      <c r="E46">
        <f>VLOOKUP($A46,Data!$A$2:$K$294,5,FALSE)</f>
        <v>0</v>
      </c>
      <c r="F46">
        <f>VLOOKUP($A46,Data!$A$2:$K$294,6,FALSE)</f>
        <v>0</v>
      </c>
      <c r="G46">
        <f>VLOOKUP($A46,Data!$A$2:$K$294,7,FALSE)</f>
        <v>0</v>
      </c>
      <c r="H46">
        <f>VLOOKUP($A46,Data!$A$2:$K$294,8,FALSE)</f>
        <v>0</v>
      </c>
      <c r="I46">
        <f>VLOOKUP($A46,Data!$A$2:$K$294,9,FALSE)</f>
        <v>0</v>
      </c>
      <c r="J46">
        <f>VLOOKUP($A46,Data!$A$2:$K$294,10,FALSE)</f>
        <v>0</v>
      </c>
      <c r="K46">
        <f>VLOOKUP($A46,Data!$A$2:$K$294,11,FALSE)</f>
        <v>1</v>
      </c>
    </row>
    <row r="47" spans="1:11" x14ac:dyDescent="0.2">
      <c r="A47" t="s">
        <v>175</v>
      </c>
      <c r="B47" t="str">
        <f>VLOOKUP($A47,Data!$A$2:$K$294,2,FALSE)</f>
        <v>module</v>
      </c>
      <c r="C47">
        <f>VLOOKUP($A47,Data!$A$2:$K$294,3,FALSE)</f>
        <v>0</v>
      </c>
      <c r="D47">
        <f>VLOOKUP($A47,Data!$A$2:$K$294,4,FALSE)</f>
        <v>0</v>
      </c>
      <c r="E47">
        <f>VLOOKUP($A47,Data!$A$2:$K$294,5,FALSE)</f>
        <v>0</v>
      </c>
      <c r="F47">
        <f>VLOOKUP($A47,Data!$A$2:$K$294,6,FALSE)</f>
        <v>0</v>
      </c>
      <c r="G47">
        <f>VLOOKUP($A47,Data!$A$2:$K$294,7,FALSE)</f>
        <v>0</v>
      </c>
      <c r="H47">
        <f>VLOOKUP($A47,Data!$A$2:$K$294,8,FALSE)</f>
        <v>0</v>
      </c>
      <c r="I47">
        <f>VLOOKUP($A47,Data!$A$2:$K$294,9,FALSE)</f>
        <v>1</v>
      </c>
      <c r="J47">
        <f>VLOOKUP($A47,Data!$A$2:$K$294,10,FALSE)</f>
        <v>0</v>
      </c>
      <c r="K47">
        <f>VLOOKUP($A47,Data!$A$2:$K$294,11,FALSE)</f>
        <v>0</v>
      </c>
    </row>
    <row r="48" spans="1:11" x14ac:dyDescent="0.2">
      <c r="A48" t="s">
        <v>39</v>
      </c>
      <c r="B48" t="str">
        <f>VLOOKUP($A48,Data!$A$2:$K$294,2,FALSE)</f>
        <v>module-function</v>
      </c>
      <c r="C48">
        <f>VLOOKUP($A48,Data!$A$2:$K$294,3,FALSE)</f>
        <v>0</v>
      </c>
      <c r="D48">
        <f>VLOOKUP($A48,Data!$A$2:$K$294,4,FALSE)</f>
        <v>1</v>
      </c>
      <c r="E48">
        <f>VLOOKUP($A48,Data!$A$2:$K$294,5,FALSE)</f>
        <v>0</v>
      </c>
      <c r="F48">
        <f>VLOOKUP($A48,Data!$A$2:$K$294,6,FALSE)</f>
        <v>0</v>
      </c>
      <c r="G48">
        <f>VLOOKUP($A48,Data!$A$2:$K$294,7,FALSE)</f>
        <v>0</v>
      </c>
      <c r="H48">
        <f>VLOOKUP($A48,Data!$A$2:$K$294,8,FALSE)</f>
        <v>0</v>
      </c>
      <c r="I48">
        <f>VLOOKUP($A48,Data!$A$2:$K$294,9,FALSE)</f>
        <v>0</v>
      </c>
      <c r="J48">
        <f>VLOOKUP($A48,Data!$A$2:$K$294,10,FALSE)</f>
        <v>0</v>
      </c>
      <c r="K48">
        <f>VLOOKUP($A48,Data!$A$2:$K$294,11,FALSE)</f>
        <v>1</v>
      </c>
    </row>
    <row r="49" spans="1:11" x14ac:dyDescent="0.2">
      <c r="A49" t="s">
        <v>21</v>
      </c>
      <c r="B49" t="str">
        <f>VLOOKUP($A49,Data!$A$2:$K$294,2,FALSE)</f>
        <v>module</v>
      </c>
      <c r="C49">
        <f>VLOOKUP($A49,Data!$A$2:$K$294,3,FALSE)</f>
        <v>0</v>
      </c>
      <c r="D49">
        <f>VLOOKUP($A49,Data!$A$2:$K$294,4,FALSE)</f>
        <v>0</v>
      </c>
      <c r="E49">
        <f>VLOOKUP($A49,Data!$A$2:$K$294,5,FALSE)</f>
        <v>0</v>
      </c>
      <c r="F49">
        <f>VLOOKUP($A49,Data!$A$2:$K$294,6,FALSE)</f>
        <v>0</v>
      </c>
      <c r="G49">
        <f>VLOOKUP($A49,Data!$A$2:$K$294,7,FALSE)</f>
        <v>0</v>
      </c>
      <c r="H49">
        <f>VLOOKUP($A49,Data!$A$2:$K$294,8,FALSE)</f>
        <v>0</v>
      </c>
      <c r="I49">
        <f>VLOOKUP($A49,Data!$A$2:$K$294,9,FALSE)</f>
        <v>2</v>
      </c>
      <c r="J49">
        <f>VLOOKUP($A49,Data!$A$2:$K$294,10,FALSE)</f>
        <v>0</v>
      </c>
      <c r="K49">
        <f>VLOOKUP($A49,Data!$A$2:$K$294,11,FALSE)</f>
        <v>0</v>
      </c>
    </row>
    <row r="50" spans="1:11" x14ac:dyDescent="0.2">
      <c r="A50" t="s">
        <v>241</v>
      </c>
      <c r="B50" t="str">
        <f>VLOOKUP($A50,Data!$A$2:$K$294,2,FALSE)</f>
        <v>module-function</v>
      </c>
      <c r="C50">
        <f>VLOOKUP($A50,Data!$A$2:$K$294,3,FALSE)</f>
        <v>0</v>
      </c>
      <c r="D50">
        <f>VLOOKUP($A50,Data!$A$2:$K$294,4,FALSE)</f>
        <v>0</v>
      </c>
      <c r="E50">
        <f>VLOOKUP($A50,Data!$A$2:$K$294,5,FALSE)</f>
        <v>0</v>
      </c>
      <c r="F50">
        <f>VLOOKUP($A50,Data!$A$2:$K$294,6,FALSE)</f>
        <v>0</v>
      </c>
      <c r="G50">
        <f>VLOOKUP($A50,Data!$A$2:$K$294,7,FALSE)</f>
        <v>2</v>
      </c>
      <c r="H50">
        <f>VLOOKUP($A50,Data!$A$2:$K$294,8,FALSE)</f>
        <v>0</v>
      </c>
      <c r="I50">
        <f>VLOOKUP($A50,Data!$A$2:$K$294,9,FALSE)</f>
        <v>0</v>
      </c>
      <c r="J50">
        <f>VLOOKUP($A50,Data!$A$2:$K$294,10,FALSE)</f>
        <v>0</v>
      </c>
      <c r="K50">
        <f>VLOOKUP($A50,Data!$A$2:$K$294,11,FALSE)</f>
        <v>0</v>
      </c>
    </row>
    <row r="51" spans="1:11" x14ac:dyDescent="0.2">
      <c r="A51" t="s">
        <v>144</v>
      </c>
      <c r="B51" t="str">
        <f>VLOOKUP($A51,Data!$A$2:$K$294,2,FALSE)</f>
        <v>module-function</v>
      </c>
      <c r="C51">
        <f>VLOOKUP($A51,Data!$A$2:$K$294,3,FALSE)</f>
        <v>0</v>
      </c>
      <c r="D51">
        <f>VLOOKUP($A51,Data!$A$2:$K$294,4,FALSE)</f>
        <v>0</v>
      </c>
      <c r="E51">
        <f>VLOOKUP($A51,Data!$A$2:$K$294,5,FALSE)</f>
        <v>1</v>
      </c>
      <c r="F51">
        <f>VLOOKUP($A51,Data!$A$2:$K$294,6,FALSE)</f>
        <v>0</v>
      </c>
      <c r="G51">
        <f>VLOOKUP($A51,Data!$A$2:$K$294,7,FALSE)</f>
        <v>0</v>
      </c>
      <c r="H51">
        <f>VLOOKUP($A51,Data!$A$2:$K$294,8,FALSE)</f>
        <v>0</v>
      </c>
      <c r="I51">
        <f>VLOOKUP($A51,Data!$A$2:$K$294,9,FALSE)</f>
        <v>0</v>
      </c>
      <c r="J51">
        <f>VLOOKUP($A51,Data!$A$2:$K$294,10,FALSE)</f>
        <v>0</v>
      </c>
      <c r="K51">
        <f>VLOOKUP($A51,Data!$A$2:$K$294,11,FALSE)</f>
        <v>1</v>
      </c>
    </row>
    <row r="52" spans="1:11" x14ac:dyDescent="0.2">
      <c r="A52" t="s">
        <v>80</v>
      </c>
      <c r="B52" t="str">
        <f>VLOOKUP($A52,Data!$A$2:$K$294,2,FALSE)</f>
        <v>module-function</v>
      </c>
      <c r="C52">
        <f>VLOOKUP($A52,Data!$A$2:$K$294,3,FALSE)</f>
        <v>0</v>
      </c>
      <c r="D52">
        <f>VLOOKUP($A52,Data!$A$2:$K$294,4,FALSE)</f>
        <v>0</v>
      </c>
      <c r="E52">
        <f>VLOOKUP($A52,Data!$A$2:$K$294,5,FALSE)</f>
        <v>1</v>
      </c>
      <c r="F52">
        <f>VLOOKUP($A52,Data!$A$2:$K$294,6,FALSE)</f>
        <v>0</v>
      </c>
      <c r="G52">
        <f>VLOOKUP($A52,Data!$A$2:$K$294,7,FALSE)</f>
        <v>0</v>
      </c>
      <c r="H52">
        <f>VLOOKUP($A52,Data!$A$2:$K$294,8,FALSE)</f>
        <v>0</v>
      </c>
      <c r="I52">
        <f>VLOOKUP($A52,Data!$A$2:$K$294,9,FALSE)</f>
        <v>0</v>
      </c>
      <c r="J52">
        <f>VLOOKUP($A52,Data!$A$2:$K$294,10,FALSE)</f>
        <v>0</v>
      </c>
      <c r="K52">
        <f>VLOOKUP($A52,Data!$A$2:$K$294,11,FALSE)</f>
        <v>1</v>
      </c>
    </row>
    <row r="53" spans="1:11" x14ac:dyDescent="0.2">
      <c r="A53" t="s">
        <v>118</v>
      </c>
      <c r="B53" t="str">
        <f>VLOOKUP($A53,Data!$A$2:$K$294,2,FALSE)</f>
        <v>module</v>
      </c>
      <c r="C53">
        <f>VLOOKUP($A53,Data!$A$2:$K$294,3,FALSE)</f>
        <v>0</v>
      </c>
      <c r="D53">
        <f>VLOOKUP($A53,Data!$A$2:$K$294,4,FALSE)</f>
        <v>0</v>
      </c>
      <c r="E53">
        <f>VLOOKUP($A53,Data!$A$2:$K$294,5,FALSE)</f>
        <v>0</v>
      </c>
      <c r="F53">
        <f>VLOOKUP($A53,Data!$A$2:$K$294,6,FALSE)</f>
        <v>0</v>
      </c>
      <c r="G53">
        <f>VLOOKUP($A53,Data!$A$2:$K$294,7,FALSE)</f>
        <v>0</v>
      </c>
      <c r="H53">
        <f>VLOOKUP($A53,Data!$A$2:$K$294,8,FALSE)</f>
        <v>0</v>
      </c>
      <c r="I53">
        <f>VLOOKUP($A53,Data!$A$2:$K$294,9,FALSE)</f>
        <v>0</v>
      </c>
      <c r="J53">
        <f>VLOOKUP($A53,Data!$A$2:$K$294,10,FALSE)</f>
        <v>0</v>
      </c>
      <c r="K53">
        <f>VLOOKUP($A53,Data!$A$2:$K$294,11,FALSE)</f>
        <v>0</v>
      </c>
    </row>
    <row r="54" spans="1:11" x14ac:dyDescent="0.2">
      <c r="A54" t="s">
        <v>236</v>
      </c>
      <c r="B54" t="str">
        <f>VLOOKUP($A54,Data!$A$2:$K$294,2,FALSE)</f>
        <v>module</v>
      </c>
      <c r="C54">
        <f>VLOOKUP($A54,Data!$A$2:$K$294,3,FALSE)</f>
        <v>0</v>
      </c>
      <c r="D54">
        <f>VLOOKUP($A54,Data!$A$2:$K$294,4,FALSE)</f>
        <v>0</v>
      </c>
      <c r="E54">
        <f>VLOOKUP($A54,Data!$A$2:$K$294,5,FALSE)</f>
        <v>0</v>
      </c>
      <c r="F54">
        <f>VLOOKUP($A54,Data!$A$2:$K$294,6,FALSE)</f>
        <v>0</v>
      </c>
      <c r="G54">
        <f>VLOOKUP($A54,Data!$A$2:$K$294,7,FALSE)</f>
        <v>0</v>
      </c>
      <c r="H54">
        <f>VLOOKUP($A54,Data!$A$2:$K$294,8,FALSE)</f>
        <v>0</v>
      </c>
      <c r="I54">
        <f>VLOOKUP($A54,Data!$A$2:$K$294,9,FALSE)</f>
        <v>1</v>
      </c>
      <c r="J54">
        <f>VLOOKUP($A54,Data!$A$2:$K$294,10,FALSE)</f>
        <v>0</v>
      </c>
      <c r="K54">
        <f>VLOOKUP($A54,Data!$A$2:$K$294,11,FALSE)</f>
        <v>0</v>
      </c>
    </row>
    <row r="55" spans="1:11" x14ac:dyDescent="0.2">
      <c r="A55" t="s">
        <v>62</v>
      </c>
      <c r="B55" t="str">
        <f>VLOOKUP($A55,Data!$A$2:$K$294,2,FALSE)</f>
        <v>module</v>
      </c>
      <c r="C55">
        <f>VLOOKUP($A55,Data!$A$2:$K$294,3,FALSE)</f>
        <v>1</v>
      </c>
      <c r="D55">
        <f>VLOOKUP($A55,Data!$A$2:$K$294,4,FALSE)</f>
        <v>0</v>
      </c>
      <c r="E55">
        <f>VLOOKUP($A55,Data!$A$2:$K$294,5,FALSE)</f>
        <v>0</v>
      </c>
      <c r="F55">
        <f>VLOOKUP($A55,Data!$A$2:$K$294,6,FALSE)</f>
        <v>0</v>
      </c>
      <c r="G55">
        <f>VLOOKUP($A55,Data!$A$2:$K$294,7,FALSE)</f>
        <v>0</v>
      </c>
      <c r="H55">
        <f>VLOOKUP($A55,Data!$A$2:$K$294,8,FALSE)</f>
        <v>0</v>
      </c>
      <c r="I55">
        <f>VLOOKUP($A55,Data!$A$2:$K$294,9,FALSE)</f>
        <v>0</v>
      </c>
      <c r="J55">
        <f>VLOOKUP($A55,Data!$A$2:$K$294,10,FALSE)</f>
        <v>0</v>
      </c>
      <c r="K55">
        <f>VLOOKUP($A55,Data!$A$2:$K$294,11,FALSE)</f>
        <v>0</v>
      </c>
    </row>
    <row r="56" spans="1:11" x14ac:dyDescent="0.2">
      <c r="A56" t="s">
        <v>240</v>
      </c>
      <c r="B56" t="str">
        <f>VLOOKUP($A56,Data!$A$2:$K$294,2,FALSE)</f>
        <v>module</v>
      </c>
      <c r="C56">
        <f>VLOOKUP($A56,Data!$A$2:$K$294,3,FALSE)</f>
        <v>0</v>
      </c>
      <c r="D56">
        <f>VLOOKUP($A56,Data!$A$2:$K$294,4,FALSE)</f>
        <v>0</v>
      </c>
      <c r="E56">
        <f>VLOOKUP($A56,Data!$A$2:$K$294,5,FALSE)</f>
        <v>0</v>
      </c>
      <c r="F56">
        <f>VLOOKUP($A56,Data!$A$2:$K$294,6,FALSE)</f>
        <v>0</v>
      </c>
      <c r="G56">
        <f>VLOOKUP($A56,Data!$A$2:$K$294,7,FALSE)</f>
        <v>0</v>
      </c>
      <c r="H56">
        <f>VLOOKUP($A56,Data!$A$2:$K$294,8,FALSE)</f>
        <v>0</v>
      </c>
      <c r="I56">
        <f>VLOOKUP($A56,Data!$A$2:$K$294,9,FALSE)</f>
        <v>4</v>
      </c>
      <c r="J56">
        <f>VLOOKUP($A56,Data!$A$2:$K$294,10,FALSE)</f>
        <v>0</v>
      </c>
      <c r="K56">
        <f>VLOOKUP($A56,Data!$A$2:$K$294,11,FALSE)</f>
        <v>0</v>
      </c>
    </row>
    <row r="57" spans="1:11" x14ac:dyDescent="0.2">
      <c r="A57" t="s">
        <v>67</v>
      </c>
      <c r="B57" t="str">
        <f>VLOOKUP($A57,Data!$A$2:$K$294,2,FALSE)</f>
        <v>module-function</v>
      </c>
      <c r="C57">
        <f>VLOOKUP($A57,Data!$A$2:$K$294,3,FALSE)</f>
        <v>0</v>
      </c>
      <c r="D57">
        <f>VLOOKUP($A57,Data!$A$2:$K$294,4,FALSE)</f>
        <v>0</v>
      </c>
      <c r="E57">
        <f>VLOOKUP($A57,Data!$A$2:$K$294,5,FALSE)</f>
        <v>1</v>
      </c>
      <c r="F57">
        <f>VLOOKUP($A57,Data!$A$2:$K$294,6,FALSE)</f>
        <v>0</v>
      </c>
      <c r="G57">
        <f>VLOOKUP($A57,Data!$A$2:$K$294,7,FALSE)</f>
        <v>0</v>
      </c>
      <c r="H57">
        <f>VLOOKUP($A57,Data!$A$2:$K$294,8,FALSE)</f>
        <v>0</v>
      </c>
      <c r="I57">
        <f>VLOOKUP($A57,Data!$A$2:$K$294,9,FALSE)</f>
        <v>0</v>
      </c>
      <c r="J57">
        <f>VLOOKUP($A57,Data!$A$2:$K$294,10,FALSE)</f>
        <v>0</v>
      </c>
      <c r="K57">
        <f>VLOOKUP($A57,Data!$A$2:$K$294,11,FALSE)</f>
        <v>1</v>
      </c>
    </row>
    <row r="58" spans="1:11" x14ac:dyDescent="0.2">
      <c r="A58" t="s">
        <v>147</v>
      </c>
      <c r="B58" t="str">
        <f>VLOOKUP($A58,Data!$A$2:$K$294,2,FALSE)</f>
        <v>module-function</v>
      </c>
      <c r="C58">
        <f>VLOOKUP($A58,Data!$A$2:$K$294,3,FALSE)</f>
        <v>0</v>
      </c>
      <c r="D58">
        <f>VLOOKUP($A58,Data!$A$2:$K$294,4,FALSE)</f>
        <v>1</v>
      </c>
      <c r="E58">
        <f>VLOOKUP($A58,Data!$A$2:$K$294,5,FALSE)</f>
        <v>0</v>
      </c>
      <c r="F58">
        <f>VLOOKUP($A58,Data!$A$2:$K$294,6,FALSE)</f>
        <v>0</v>
      </c>
      <c r="G58">
        <f>VLOOKUP($A58,Data!$A$2:$K$294,7,FALSE)</f>
        <v>0</v>
      </c>
      <c r="H58">
        <f>VLOOKUP($A58,Data!$A$2:$K$294,8,FALSE)</f>
        <v>0</v>
      </c>
      <c r="I58">
        <f>VLOOKUP($A58,Data!$A$2:$K$294,9,FALSE)</f>
        <v>0</v>
      </c>
      <c r="J58">
        <f>VLOOKUP($A58,Data!$A$2:$K$294,10,FALSE)</f>
        <v>0</v>
      </c>
      <c r="K58">
        <f>VLOOKUP($A58,Data!$A$2:$K$294,11,FALSE)</f>
        <v>1</v>
      </c>
    </row>
    <row r="59" spans="1:11" x14ac:dyDescent="0.2">
      <c r="A59" t="s">
        <v>58</v>
      </c>
      <c r="B59" t="str">
        <f>VLOOKUP($A59,Data!$A$2:$K$294,2,FALSE)</f>
        <v>module-function</v>
      </c>
      <c r="C59">
        <f>VLOOKUP($A59,Data!$A$2:$K$294,3,FALSE)</f>
        <v>0</v>
      </c>
      <c r="D59">
        <f>VLOOKUP($A59,Data!$A$2:$K$294,4,FALSE)</f>
        <v>0</v>
      </c>
      <c r="E59">
        <f>VLOOKUP($A59,Data!$A$2:$K$294,5,FALSE)</f>
        <v>0</v>
      </c>
      <c r="F59">
        <f>VLOOKUP($A59,Data!$A$2:$K$294,6,FALSE)</f>
        <v>0</v>
      </c>
      <c r="G59">
        <f>VLOOKUP($A59,Data!$A$2:$K$294,7,FALSE)</f>
        <v>0</v>
      </c>
      <c r="H59">
        <f>VLOOKUP($A59,Data!$A$2:$K$294,8,FALSE)</f>
        <v>0</v>
      </c>
      <c r="I59">
        <f>VLOOKUP($A59,Data!$A$2:$K$294,9,FALSE)</f>
        <v>0</v>
      </c>
      <c r="J59">
        <f>VLOOKUP($A59,Data!$A$2:$K$294,10,FALSE)</f>
        <v>0</v>
      </c>
      <c r="K59">
        <f>VLOOKUP($A59,Data!$A$2:$K$294,11,FALSE)</f>
        <v>1</v>
      </c>
    </row>
    <row r="60" spans="1:11" x14ac:dyDescent="0.2">
      <c r="A60" t="s">
        <v>94</v>
      </c>
      <c r="B60" t="str">
        <f>VLOOKUP($A60,Data!$A$2:$K$294,2,FALSE)</f>
        <v>module</v>
      </c>
      <c r="C60">
        <f>VLOOKUP($A60,Data!$A$2:$K$294,3,FALSE)</f>
        <v>0</v>
      </c>
      <c r="D60">
        <f>VLOOKUP($A60,Data!$A$2:$K$294,4,FALSE)</f>
        <v>0</v>
      </c>
      <c r="E60">
        <f>VLOOKUP($A60,Data!$A$2:$K$294,5,FALSE)</f>
        <v>0</v>
      </c>
      <c r="F60">
        <f>VLOOKUP($A60,Data!$A$2:$K$294,6,FALSE)</f>
        <v>0</v>
      </c>
      <c r="G60">
        <f>VLOOKUP($A60,Data!$A$2:$K$294,7,FALSE)</f>
        <v>0</v>
      </c>
      <c r="H60">
        <f>VLOOKUP($A60,Data!$A$2:$K$294,8,FALSE)</f>
        <v>1</v>
      </c>
      <c r="I60">
        <f>VLOOKUP($A60,Data!$A$2:$K$294,9,FALSE)</f>
        <v>2</v>
      </c>
      <c r="J60">
        <f>VLOOKUP($A60,Data!$A$2:$K$294,10,FALSE)</f>
        <v>0</v>
      </c>
      <c r="K60">
        <f>VLOOKUP($A60,Data!$A$2:$K$294,11,FALSE)</f>
        <v>0</v>
      </c>
    </row>
    <row r="61" spans="1:11" x14ac:dyDescent="0.2">
      <c r="A61" t="s">
        <v>35</v>
      </c>
      <c r="B61" t="str">
        <f>VLOOKUP($A61,Data!$A$2:$K$294,2,FALSE)</f>
        <v>module-function</v>
      </c>
      <c r="C61">
        <f>VLOOKUP($A61,Data!$A$2:$K$294,3,FALSE)</f>
        <v>0</v>
      </c>
      <c r="D61">
        <f>VLOOKUP($A61,Data!$A$2:$K$294,4,FALSE)</f>
        <v>1</v>
      </c>
      <c r="E61">
        <f>VLOOKUP($A61,Data!$A$2:$K$294,5,FALSE)</f>
        <v>0</v>
      </c>
      <c r="F61">
        <f>VLOOKUP($A61,Data!$A$2:$K$294,6,FALSE)</f>
        <v>0</v>
      </c>
      <c r="G61">
        <f>VLOOKUP($A61,Data!$A$2:$K$294,7,FALSE)</f>
        <v>0</v>
      </c>
      <c r="H61">
        <f>VLOOKUP($A61,Data!$A$2:$K$294,8,FALSE)</f>
        <v>0</v>
      </c>
      <c r="I61">
        <f>VLOOKUP($A61,Data!$A$2:$K$294,9,FALSE)</f>
        <v>0</v>
      </c>
      <c r="J61">
        <f>VLOOKUP($A61,Data!$A$2:$K$294,10,FALSE)</f>
        <v>0</v>
      </c>
      <c r="K61">
        <f>VLOOKUP($A61,Data!$A$2:$K$294,11,FALSE)</f>
        <v>1</v>
      </c>
    </row>
  </sheetData>
  <autoFilter ref="A1:K61" xr:uid="{67884D6B-3038-2649-9FE6-EA3E93B0AAD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E2D43-51ED-1F44-81E7-8AF5CF448EF2}">
  <dimension ref="A1:B8"/>
  <sheetViews>
    <sheetView tabSelected="1" workbookViewId="0">
      <selection activeCell="A8" sqref="A8"/>
    </sheetView>
  </sheetViews>
  <sheetFormatPr baseColWidth="10" defaultRowHeight="16" x14ac:dyDescent="0.2"/>
  <cols>
    <col min="1" max="1" width="13.6640625" bestFit="1" customWidth="1"/>
    <col min="2" max="2" width="18.5" bestFit="1" customWidth="1"/>
  </cols>
  <sheetData>
    <row r="1" spans="1:2" x14ac:dyDescent="0.2">
      <c r="A1" t="s">
        <v>256</v>
      </c>
      <c r="B1" t="s">
        <v>257</v>
      </c>
    </row>
    <row r="2" spans="1:2" x14ac:dyDescent="0.2">
      <c r="A2" t="s">
        <v>0</v>
      </c>
      <c r="B2" t="s">
        <v>258</v>
      </c>
    </row>
    <row r="3" spans="1:2" x14ac:dyDescent="0.2">
      <c r="A3" t="s">
        <v>239</v>
      </c>
      <c r="B3" t="s">
        <v>259</v>
      </c>
    </row>
    <row r="4" spans="1:2" x14ac:dyDescent="0.2">
      <c r="A4" t="s">
        <v>33</v>
      </c>
      <c r="B4" t="s">
        <v>258</v>
      </c>
    </row>
    <row r="5" spans="1:2" x14ac:dyDescent="0.2">
      <c r="A5" t="s">
        <v>233</v>
      </c>
      <c r="B5" t="s">
        <v>258</v>
      </c>
    </row>
    <row r="6" spans="1:2" x14ac:dyDescent="0.2">
      <c r="A6" t="s">
        <v>144</v>
      </c>
      <c r="B6" t="s">
        <v>258</v>
      </c>
    </row>
    <row r="7" spans="1:2" x14ac:dyDescent="0.2">
      <c r="A7" t="s">
        <v>80</v>
      </c>
      <c r="B7" t="s">
        <v>258</v>
      </c>
    </row>
    <row r="8" spans="1:2" x14ac:dyDescent="0.2">
      <c r="A8" t="s">
        <v>67</v>
      </c>
      <c r="B8" t="s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BBD9-FD7D-5048-A9FA-B7F3D3620F5D}">
  <dimension ref="A1:K294"/>
  <sheetViews>
    <sheetView workbookViewId="0">
      <selection activeCell="K37" sqref="K37"/>
    </sheetView>
  </sheetViews>
  <sheetFormatPr baseColWidth="10" defaultRowHeight="16" x14ac:dyDescent="0.2"/>
  <cols>
    <col min="1" max="1" width="17.6640625" customWidth="1"/>
    <col min="2" max="2" width="14.6640625" bestFit="1" customWidth="1"/>
    <col min="3" max="3" width="18.6640625" bestFit="1" customWidth="1"/>
    <col min="4" max="4" width="15.33203125" customWidth="1"/>
    <col min="5" max="5" width="21" bestFit="1" customWidth="1"/>
    <col min="6" max="6" width="14.6640625" bestFit="1" customWidth="1"/>
    <col min="7" max="7" width="17" bestFit="1" customWidth="1"/>
    <col min="8" max="8" width="14.83203125" bestFit="1" customWidth="1"/>
    <col min="9" max="9" width="12.6640625" bestFit="1" customWidth="1"/>
    <col min="10" max="10" width="13.5" customWidth="1"/>
    <col min="11" max="11" width="29.33203125" bestFit="1" customWidth="1"/>
  </cols>
  <sheetData>
    <row r="1" spans="1:11" x14ac:dyDescent="0.2">
      <c r="A1" t="s">
        <v>243</v>
      </c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</row>
    <row r="2" spans="1:11" x14ac:dyDescent="0.2">
      <c r="A2" t="s">
        <v>0</v>
      </c>
      <c r="B2" t="s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2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3</v>
      </c>
      <c r="B5" t="s">
        <v>4</v>
      </c>
      <c r="C5">
        <v>0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2">
      <c r="A6" t="s">
        <v>5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</row>
    <row r="7" spans="1:11" x14ac:dyDescent="0.2">
      <c r="A7" t="s">
        <v>6</v>
      </c>
      <c r="B7" t="s">
        <v>7</v>
      </c>
      <c r="C7">
        <v>0</v>
      </c>
      <c r="D7">
        <v>2</v>
      </c>
      <c r="E7">
        <v>0</v>
      </c>
      <c r="F7">
        <v>1</v>
      </c>
      <c r="G7">
        <v>0</v>
      </c>
      <c r="H7">
        <v>4</v>
      </c>
      <c r="I7">
        <v>3</v>
      </c>
      <c r="J7">
        <v>1</v>
      </c>
      <c r="K7">
        <v>0</v>
      </c>
    </row>
    <row r="8" spans="1:11" x14ac:dyDescent="0.2">
      <c r="A8" t="s">
        <v>8</v>
      </c>
      <c r="B8" t="s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">
      <c r="A9" t="s">
        <v>9</v>
      </c>
      <c r="B9" t="s">
        <v>4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</row>
    <row r="10" spans="1:11" x14ac:dyDescent="0.2">
      <c r="A10" t="s">
        <v>10</v>
      </c>
      <c r="B10" t="s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</row>
    <row r="11" spans="1:11" x14ac:dyDescent="0.2">
      <c r="A11" t="s">
        <v>11</v>
      </c>
      <c r="B11" t="s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12</v>
      </c>
      <c r="B12" t="s">
        <v>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</row>
    <row r="13" spans="1:11" x14ac:dyDescent="0.2">
      <c r="A13" t="s">
        <v>13</v>
      </c>
      <c r="B13" t="s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14</v>
      </c>
      <c r="B14" t="s">
        <v>4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</row>
    <row r="15" spans="1:11" x14ac:dyDescent="0.2">
      <c r="A15" t="s">
        <v>15</v>
      </c>
      <c r="B15" t="s">
        <v>4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">
      <c r="A16" t="s">
        <v>16</v>
      </c>
      <c r="B16" t="s">
        <v>4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</row>
    <row r="17" spans="1:11" x14ac:dyDescent="0.2">
      <c r="A17" t="s">
        <v>17</v>
      </c>
      <c r="B17" t="s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t="s">
        <v>18</v>
      </c>
      <c r="B18" t="s">
        <v>4</v>
      </c>
      <c r="C18">
        <v>0</v>
      </c>
      <c r="D18">
        <v>1</v>
      </c>
      <c r="E18">
        <v>0</v>
      </c>
      <c r="F18">
        <v>2</v>
      </c>
      <c r="G18">
        <v>1</v>
      </c>
      <c r="H18">
        <v>0</v>
      </c>
      <c r="I18">
        <v>0</v>
      </c>
      <c r="J18">
        <v>1</v>
      </c>
      <c r="K18">
        <v>1</v>
      </c>
    </row>
    <row r="19" spans="1:11" x14ac:dyDescent="0.2">
      <c r="A19" t="s">
        <v>19</v>
      </c>
      <c r="B19" t="s">
        <v>4</v>
      </c>
      <c r="C19">
        <v>0</v>
      </c>
      <c r="D19">
        <v>0</v>
      </c>
      <c r="E19">
        <v>4</v>
      </c>
      <c r="F19">
        <v>0</v>
      </c>
      <c r="G19">
        <v>2</v>
      </c>
      <c r="H19">
        <v>0</v>
      </c>
      <c r="I19">
        <v>0</v>
      </c>
      <c r="J19">
        <v>1</v>
      </c>
      <c r="K19">
        <v>1</v>
      </c>
    </row>
    <row r="20" spans="1:11" x14ac:dyDescent="0.2">
      <c r="A20" t="s">
        <v>20</v>
      </c>
      <c r="B20" t="s">
        <v>4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</row>
    <row r="21" spans="1:11" x14ac:dyDescent="0.2">
      <c r="A21" t="s">
        <v>21</v>
      </c>
      <c r="B21" t="s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</row>
    <row r="22" spans="1:11" x14ac:dyDescent="0.2">
      <c r="A22" t="s">
        <v>22</v>
      </c>
      <c r="B22" t="s">
        <v>4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</row>
    <row r="23" spans="1:11" x14ac:dyDescent="0.2">
      <c r="A23" t="s">
        <v>23</v>
      </c>
      <c r="B23" t="s">
        <v>4</v>
      </c>
      <c r="C23">
        <v>0</v>
      </c>
      <c r="D23">
        <v>1</v>
      </c>
      <c r="E23">
        <v>0</v>
      </c>
      <c r="F23">
        <v>0</v>
      </c>
      <c r="G23">
        <v>2</v>
      </c>
      <c r="H23">
        <v>0</v>
      </c>
      <c r="I23">
        <v>0</v>
      </c>
      <c r="J23">
        <v>0</v>
      </c>
      <c r="K23">
        <v>1</v>
      </c>
    </row>
    <row r="24" spans="1:11" x14ac:dyDescent="0.2">
      <c r="A24" t="s">
        <v>24</v>
      </c>
      <c r="B24" t="s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">
      <c r="A25" t="s">
        <v>25</v>
      </c>
      <c r="B25" t="s">
        <v>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</row>
    <row r="26" spans="1:11" x14ac:dyDescent="0.2">
      <c r="A26" t="s">
        <v>26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74</v>
      </c>
      <c r="I26">
        <v>0</v>
      </c>
      <c r="J26">
        <v>0</v>
      </c>
      <c r="K26">
        <v>0</v>
      </c>
    </row>
    <row r="27" spans="1:11" x14ac:dyDescent="0.2">
      <c r="A27" t="s">
        <v>27</v>
      </c>
      <c r="B27" t="s">
        <v>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</row>
    <row r="28" spans="1:11" x14ac:dyDescent="0.2">
      <c r="A28" t="s">
        <v>28</v>
      </c>
      <c r="B28" t="s">
        <v>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</row>
    <row r="29" spans="1:11" x14ac:dyDescent="0.2">
      <c r="A29" t="s">
        <v>29</v>
      </c>
      <c r="B29" t="s">
        <v>4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</row>
    <row r="30" spans="1:11" x14ac:dyDescent="0.2">
      <c r="A30" t="s">
        <v>30</v>
      </c>
      <c r="B30" t="s">
        <v>4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</row>
    <row r="31" spans="1:11" x14ac:dyDescent="0.2">
      <c r="A31" t="s">
        <v>31</v>
      </c>
      <c r="B31" t="s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</row>
    <row r="32" spans="1:11" x14ac:dyDescent="0.2">
      <c r="A32" t="s">
        <v>31</v>
      </c>
      <c r="B32" t="s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3</v>
      </c>
      <c r="J32">
        <v>0</v>
      </c>
      <c r="K32">
        <v>0</v>
      </c>
    </row>
    <row r="33" spans="1:11" x14ac:dyDescent="0.2">
      <c r="A33" t="s">
        <v>32</v>
      </c>
      <c r="B33" t="s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4</v>
      </c>
      <c r="I33">
        <v>0</v>
      </c>
      <c r="J33">
        <v>0</v>
      </c>
      <c r="K33">
        <v>0</v>
      </c>
    </row>
    <row r="34" spans="1:11" x14ac:dyDescent="0.2">
      <c r="A34" t="s">
        <v>32</v>
      </c>
      <c r="B34" t="s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5</v>
      </c>
      <c r="I34">
        <v>0</v>
      </c>
      <c r="J34">
        <v>0</v>
      </c>
      <c r="K34">
        <v>0</v>
      </c>
    </row>
    <row r="35" spans="1:11" x14ac:dyDescent="0.2">
      <c r="A35" t="s">
        <v>32</v>
      </c>
      <c r="B35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5</v>
      </c>
      <c r="I35">
        <v>0</v>
      </c>
      <c r="J35">
        <v>0</v>
      </c>
      <c r="K35">
        <v>0</v>
      </c>
    </row>
    <row r="36" spans="1:11" x14ac:dyDescent="0.2">
      <c r="A36" t="s">
        <v>33</v>
      </c>
      <c r="B36" t="s">
        <v>4</v>
      </c>
      <c r="C36">
        <v>0</v>
      </c>
      <c r="D36">
        <v>0</v>
      </c>
      <c r="E36">
        <v>2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</row>
    <row r="37" spans="1:11" x14ac:dyDescent="0.2">
      <c r="A37" t="s">
        <v>34</v>
      </c>
      <c r="B37" t="s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">
      <c r="A38" t="s">
        <v>35</v>
      </c>
      <c r="B38" t="s">
        <v>4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</row>
    <row r="39" spans="1:11" x14ac:dyDescent="0.2">
      <c r="A39" t="s">
        <v>36</v>
      </c>
      <c r="B39" t="s">
        <v>1</v>
      </c>
      <c r="C39">
        <v>0</v>
      </c>
      <c r="D39">
        <v>4</v>
      </c>
      <c r="E39">
        <v>12</v>
      </c>
      <c r="F39">
        <v>4</v>
      </c>
      <c r="G39">
        <v>0</v>
      </c>
      <c r="H39">
        <v>0</v>
      </c>
      <c r="I39">
        <v>4</v>
      </c>
      <c r="J39">
        <v>0</v>
      </c>
      <c r="K39">
        <v>0</v>
      </c>
    </row>
    <row r="40" spans="1:11" x14ac:dyDescent="0.2">
      <c r="A40" t="s">
        <v>37</v>
      </c>
      <c r="B40" t="s">
        <v>4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</row>
    <row r="41" spans="1:11" x14ac:dyDescent="0.2">
      <c r="A41" t="s">
        <v>38</v>
      </c>
      <c r="B41" t="s">
        <v>7</v>
      </c>
      <c r="C41">
        <v>0</v>
      </c>
      <c r="D41">
        <v>4</v>
      </c>
      <c r="E41">
        <v>0</v>
      </c>
      <c r="F41">
        <v>0</v>
      </c>
      <c r="G41">
        <v>5</v>
      </c>
      <c r="H41">
        <v>100</v>
      </c>
      <c r="I41">
        <v>0</v>
      </c>
      <c r="J41">
        <v>0</v>
      </c>
      <c r="K41">
        <v>0</v>
      </c>
    </row>
    <row r="42" spans="1:11" x14ac:dyDescent="0.2">
      <c r="A42" t="s">
        <v>39</v>
      </c>
      <c r="B42" t="s">
        <v>4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</row>
    <row r="43" spans="1:11" x14ac:dyDescent="0.2">
      <c r="A43" t="s">
        <v>40</v>
      </c>
      <c r="B43" t="s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">
      <c r="A44" t="s">
        <v>41</v>
      </c>
      <c r="B44" t="s">
        <v>4</v>
      </c>
      <c r="C44">
        <v>0</v>
      </c>
      <c r="D44">
        <v>0</v>
      </c>
      <c r="E44">
        <v>0</v>
      </c>
      <c r="F44">
        <v>0</v>
      </c>
      <c r="G44">
        <v>2</v>
      </c>
      <c r="H44">
        <v>0</v>
      </c>
      <c r="I44">
        <v>0</v>
      </c>
      <c r="J44">
        <v>0</v>
      </c>
      <c r="K44">
        <v>1</v>
      </c>
    </row>
    <row r="45" spans="1:11" x14ac:dyDescent="0.2">
      <c r="A45" t="s">
        <v>42</v>
      </c>
      <c r="B45" t="s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">
      <c r="A46" t="s">
        <v>43</v>
      </c>
      <c r="B46" t="s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</row>
    <row r="47" spans="1:11" x14ac:dyDescent="0.2">
      <c r="A47" t="s">
        <v>44</v>
      </c>
      <c r="B47" t="s">
        <v>1</v>
      </c>
      <c r="C47">
        <v>0</v>
      </c>
      <c r="D47">
        <v>4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</row>
    <row r="48" spans="1:11" x14ac:dyDescent="0.2">
      <c r="A48" t="s">
        <v>45</v>
      </c>
      <c r="B48" t="s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">
      <c r="A49" t="s">
        <v>46</v>
      </c>
      <c r="B49" t="s">
        <v>1</v>
      </c>
      <c r="C49">
        <v>0</v>
      </c>
      <c r="D49">
        <v>0</v>
      </c>
      <c r="E49">
        <v>0</v>
      </c>
      <c r="F49">
        <v>0</v>
      </c>
      <c r="G49">
        <v>5</v>
      </c>
      <c r="H49">
        <v>2</v>
      </c>
      <c r="I49">
        <v>0</v>
      </c>
      <c r="J49">
        <v>1</v>
      </c>
      <c r="K49">
        <v>0</v>
      </c>
    </row>
    <row r="50" spans="1:11" x14ac:dyDescent="0.2">
      <c r="A50" t="s">
        <v>46</v>
      </c>
      <c r="B50" t="s">
        <v>1</v>
      </c>
      <c r="C50">
        <v>0</v>
      </c>
      <c r="D50">
        <v>0</v>
      </c>
      <c r="E50">
        <v>0</v>
      </c>
      <c r="F50">
        <v>0</v>
      </c>
      <c r="G50">
        <v>5</v>
      </c>
      <c r="H50">
        <v>2</v>
      </c>
      <c r="I50">
        <v>0</v>
      </c>
      <c r="J50">
        <v>1</v>
      </c>
      <c r="K50">
        <v>0</v>
      </c>
    </row>
    <row r="51" spans="1:11" x14ac:dyDescent="0.2">
      <c r="A51" t="s">
        <v>47</v>
      </c>
      <c r="B51" t="s">
        <v>4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</row>
    <row r="52" spans="1:11" x14ac:dyDescent="0.2">
      <c r="A52" t="s">
        <v>47</v>
      </c>
      <c r="B52" t="s">
        <v>4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</row>
    <row r="53" spans="1:11" x14ac:dyDescent="0.2">
      <c r="A53" t="s">
        <v>47</v>
      </c>
      <c r="B53" t="s">
        <v>4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</row>
    <row r="54" spans="1:11" x14ac:dyDescent="0.2">
      <c r="A54" t="s">
        <v>48</v>
      </c>
      <c r="B54" t="s">
        <v>1</v>
      </c>
      <c r="C54">
        <v>0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</row>
    <row r="55" spans="1:11" x14ac:dyDescent="0.2">
      <c r="A55" t="s">
        <v>49</v>
      </c>
      <c r="B55" t="s">
        <v>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</row>
    <row r="56" spans="1:11" x14ac:dyDescent="0.2">
      <c r="A56" t="s">
        <v>50</v>
      </c>
      <c r="B56" t="s">
        <v>7</v>
      </c>
      <c r="C56">
        <v>0</v>
      </c>
      <c r="D56">
        <v>0</v>
      </c>
      <c r="E56">
        <v>1</v>
      </c>
      <c r="F56">
        <v>0</v>
      </c>
      <c r="G56">
        <v>0</v>
      </c>
      <c r="H56">
        <v>3</v>
      </c>
      <c r="I56">
        <v>0</v>
      </c>
      <c r="J56">
        <v>0</v>
      </c>
      <c r="K56">
        <v>0</v>
      </c>
    </row>
    <row r="57" spans="1:11" x14ac:dyDescent="0.2">
      <c r="A57" t="s">
        <v>50</v>
      </c>
      <c r="B57" t="s">
        <v>7</v>
      </c>
      <c r="C57">
        <v>0</v>
      </c>
      <c r="D57">
        <v>0</v>
      </c>
      <c r="E57">
        <v>0</v>
      </c>
      <c r="F57">
        <v>0</v>
      </c>
      <c r="G57">
        <v>0</v>
      </c>
      <c r="H57">
        <v>3</v>
      </c>
      <c r="I57">
        <v>0</v>
      </c>
      <c r="J57">
        <v>0</v>
      </c>
      <c r="K57">
        <v>0</v>
      </c>
    </row>
    <row r="58" spans="1:11" x14ac:dyDescent="0.2">
      <c r="A58" t="s">
        <v>50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3</v>
      </c>
      <c r="I58">
        <v>0</v>
      </c>
      <c r="J58">
        <v>0</v>
      </c>
      <c r="K58">
        <v>0</v>
      </c>
    </row>
    <row r="59" spans="1:11" x14ac:dyDescent="0.2">
      <c r="A59" t="s">
        <v>50</v>
      </c>
      <c r="B59" t="s">
        <v>7</v>
      </c>
      <c r="C59">
        <v>0</v>
      </c>
      <c r="D59">
        <v>0</v>
      </c>
      <c r="E59">
        <v>1</v>
      </c>
      <c r="F59">
        <v>0</v>
      </c>
      <c r="G59">
        <v>0</v>
      </c>
      <c r="H59">
        <v>3</v>
      </c>
      <c r="I59">
        <v>0</v>
      </c>
      <c r="J59">
        <v>0</v>
      </c>
      <c r="K59">
        <v>0</v>
      </c>
    </row>
    <row r="60" spans="1:11" x14ac:dyDescent="0.2">
      <c r="A60" t="s">
        <v>51</v>
      </c>
      <c r="B60" t="s">
        <v>7</v>
      </c>
      <c r="C60">
        <v>0</v>
      </c>
      <c r="D60">
        <v>1</v>
      </c>
      <c r="E60">
        <v>0</v>
      </c>
      <c r="F60">
        <v>0</v>
      </c>
      <c r="G60">
        <v>0</v>
      </c>
      <c r="H60">
        <v>2</v>
      </c>
      <c r="I60">
        <v>0</v>
      </c>
      <c r="J60">
        <v>0</v>
      </c>
      <c r="K60">
        <v>0</v>
      </c>
    </row>
    <row r="61" spans="1:11" x14ac:dyDescent="0.2">
      <c r="A61" t="s">
        <v>52</v>
      </c>
      <c r="B61" t="s">
        <v>4</v>
      </c>
      <c r="C61">
        <v>0</v>
      </c>
      <c r="D61">
        <v>0</v>
      </c>
      <c r="E61">
        <v>0</v>
      </c>
      <c r="F61">
        <v>0</v>
      </c>
      <c r="G61">
        <v>11</v>
      </c>
      <c r="H61">
        <v>0</v>
      </c>
      <c r="I61">
        <v>0</v>
      </c>
      <c r="J61">
        <v>1</v>
      </c>
      <c r="K61">
        <v>1</v>
      </c>
    </row>
    <row r="62" spans="1:11" x14ac:dyDescent="0.2">
      <c r="A62" t="s">
        <v>53</v>
      </c>
      <c r="B62" t="s">
        <v>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</row>
    <row r="63" spans="1:11" x14ac:dyDescent="0.2">
      <c r="A63" t="s">
        <v>54</v>
      </c>
      <c r="B63" t="s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3</v>
      </c>
      <c r="J63">
        <v>0</v>
      </c>
      <c r="K63">
        <v>0</v>
      </c>
    </row>
    <row r="64" spans="1:11" x14ac:dyDescent="0.2">
      <c r="A64" t="s">
        <v>55</v>
      </c>
      <c r="B64" t="s">
        <v>4</v>
      </c>
      <c r="C64">
        <v>0</v>
      </c>
      <c r="D64">
        <v>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</row>
    <row r="65" spans="1:11" x14ac:dyDescent="0.2">
      <c r="A65" t="s">
        <v>55</v>
      </c>
      <c r="B65" t="s">
        <v>4</v>
      </c>
      <c r="C65">
        <v>0</v>
      </c>
      <c r="D65">
        <v>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</row>
    <row r="66" spans="1:11" x14ac:dyDescent="0.2">
      <c r="A66" t="s">
        <v>56</v>
      </c>
      <c r="B66" t="s">
        <v>4</v>
      </c>
      <c r="C66">
        <v>0</v>
      </c>
      <c r="D66">
        <v>1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1</v>
      </c>
    </row>
    <row r="67" spans="1:11" x14ac:dyDescent="0.2">
      <c r="A67" t="s">
        <v>57</v>
      </c>
      <c r="B67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2</v>
      </c>
      <c r="J67">
        <v>0</v>
      </c>
      <c r="K67">
        <v>0</v>
      </c>
    </row>
    <row r="68" spans="1:11" x14ac:dyDescent="0.2">
      <c r="A68" t="s">
        <v>58</v>
      </c>
      <c r="B68" t="s">
        <v>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</row>
    <row r="69" spans="1:11" x14ac:dyDescent="0.2">
      <c r="A69" t="s">
        <v>59</v>
      </c>
      <c r="B69" t="s">
        <v>4</v>
      </c>
      <c r="C69">
        <v>0</v>
      </c>
      <c r="D69">
        <v>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</row>
    <row r="70" spans="1:11" x14ac:dyDescent="0.2">
      <c r="A70" t="s">
        <v>60</v>
      </c>
      <c r="B70" t="s">
        <v>4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</row>
    <row r="71" spans="1:11" x14ac:dyDescent="0.2">
      <c r="A71" t="s">
        <v>61</v>
      </c>
      <c r="B71" t="s">
        <v>4</v>
      </c>
      <c r="C71">
        <v>0</v>
      </c>
      <c r="D71">
        <v>0</v>
      </c>
      <c r="E71">
        <v>0</v>
      </c>
      <c r="F71">
        <v>0</v>
      </c>
      <c r="G71">
        <v>2</v>
      </c>
      <c r="H71">
        <v>0</v>
      </c>
      <c r="I71">
        <v>0</v>
      </c>
      <c r="J71">
        <v>0</v>
      </c>
      <c r="K71">
        <v>1</v>
      </c>
    </row>
    <row r="72" spans="1:11" x14ac:dyDescent="0.2">
      <c r="A72" t="s">
        <v>62</v>
      </c>
      <c r="B72" t="s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">
      <c r="A73" t="s">
        <v>63</v>
      </c>
      <c r="B73" t="s">
        <v>1</v>
      </c>
      <c r="C73">
        <v>0</v>
      </c>
      <c r="D73">
        <v>4</v>
      </c>
      <c r="E73">
        <v>0</v>
      </c>
      <c r="F73">
        <v>0</v>
      </c>
      <c r="G73">
        <v>0</v>
      </c>
      <c r="H73">
        <v>7</v>
      </c>
      <c r="I73">
        <v>0</v>
      </c>
      <c r="J73">
        <v>0</v>
      </c>
      <c r="K73">
        <v>0</v>
      </c>
    </row>
    <row r="74" spans="1:11" x14ac:dyDescent="0.2">
      <c r="A74" t="s">
        <v>64</v>
      </c>
      <c r="B74" t="s">
        <v>4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</row>
    <row r="75" spans="1:11" x14ac:dyDescent="0.2">
      <c r="A75" t="s">
        <v>65</v>
      </c>
      <c r="B75" t="s">
        <v>7</v>
      </c>
      <c r="C75">
        <v>0</v>
      </c>
      <c r="D75">
        <v>2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</row>
    <row r="76" spans="1:11" x14ac:dyDescent="0.2">
      <c r="A76" t="s">
        <v>66</v>
      </c>
      <c r="B76" t="s">
        <v>1</v>
      </c>
      <c r="C76">
        <v>0</v>
      </c>
      <c r="D76">
        <v>0</v>
      </c>
      <c r="E76">
        <v>0</v>
      </c>
      <c r="F76">
        <v>0</v>
      </c>
      <c r="G76">
        <v>4</v>
      </c>
      <c r="H76">
        <v>8</v>
      </c>
      <c r="I76">
        <v>1</v>
      </c>
      <c r="J76">
        <v>0</v>
      </c>
      <c r="K76">
        <v>0</v>
      </c>
    </row>
    <row r="77" spans="1:11" x14ac:dyDescent="0.2">
      <c r="A77" t="s">
        <v>67</v>
      </c>
      <c r="B77" t="s">
        <v>4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</row>
    <row r="78" spans="1:11" x14ac:dyDescent="0.2">
      <c r="A78" t="s">
        <v>68</v>
      </c>
      <c r="B78" t="s">
        <v>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">
      <c r="A79" t="s">
        <v>69</v>
      </c>
      <c r="B79" t="s">
        <v>4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1</v>
      </c>
    </row>
    <row r="80" spans="1:11" x14ac:dyDescent="0.2">
      <c r="A80" t="s">
        <v>70</v>
      </c>
      <c r="B80" t="s">
        <v>7</v>
      </c>
      <c r="C80">
        <v>0</v>
      </c>
      <c r="D80">
        <v>1</v>
      </c>
      <c r="E80">
        <v>0</v>
      </c>
      <c r="F80">
        <v>3</v>
      </c>
      <c r="G80">
        <v>4</v>
      </c>
      <c r="H80">
        <v>0</v>
      </c>
      <c r="I80">
        <v>0</v>
      </c>
      <c r="J80">
        <v>1</v>
      </c>
      <c r="K80">
        <v>0</v>
      </c>
    </row>
    <row r="81" spans="1:11" x14ac:dyDescent="0.2">
      <c r="A81" t="s">
        <v>71</v>
      </c>
      <c r="B81" t="s">
        <v>7</v>
      </c>
      <c r="C81">
        <v>0</v>
      </c>
      <c r="D81">
        <v>4</v>
      </c>
      <c r="E81">
        <v>4</v>
      </c>
      <c r="F81">
        <v>4</v>
      </c>
      <c r="G81">
        <v>0</v>
      </c>
      <c r="H81">
        <v>8</v>
      </c>
      <c r="I81">
        <v>1</v>
      </c>
      <c r="J81">
        <v>0</v>
      </c>
      <c r="K81">
        <v>0</v>
      </c>
    </row>
    <row r="82" spans="1:11" x14ac:dyDescent="0.2">
      <c r="A82" t="s">
        <v>72</v>
      </c>
      <c r="B82" t="s">
        <v>4</v>
      </c>
      <c r="C82">
        <v>0</v>
      </c>
      <c r="D82">
        <v>0</v>
      </c>
      <c r="E82">
        <v>0</v>
      </c>
      <c r="F82">
        <v>2</v>
      </c>
      <c r="G82">
        <v>0</v>
      </c>
      <c r="H82">
        <v>0</v>
      </c>
      <c r="I82">
        <v>0</v>
      </c>
      <c r="J82">
        <v>1</v>
      </c>
      <c r="K82">
        <v>1</v>
      </c>
    </row>
    <row r="83" spans="1:11" x14ac:dyDescent="0.2">
      <c r="A83" t="s">
        <v>73</v>
      </c>
      <c r="B83" t="s">
        <v>1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">
      <c r="A84" t="s">
        <v>74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">
      <c r="A85" t="s">
        <v>75</v>
      </c>
      <c r="B85" t="s">
        <v>4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1</v>
      </c>
    </row>
    <row r="86" spans="1:11" x14ac:dyDescent="0.2">
      <c r="A86" t="s">
        <v>75</v>
      </c>
      <c r="B86" t="s">
        <v>4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1</v>
      </c>
    </row>
    <row r="87" spans="1:11" x14ac:dyDescent="0.2">
      <c r="A87" t="s">
        <v>75</v>
      </c>
      <c r="B87" t="s">
        <v>4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1</v>
      </c>
    </row>
    <row r="88" spans="1:11" x14ac:dyDescent="0.2">
      <c r="A88" t="s">
        <v>75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1</v>
      </c>
    </row>
    <row r="89" spans="1:11" x14ac:dyDescent="0.2">
      <c r="A89" t="s">
        <v>76</v>
      </c>
      <c r="B89" t="s">
        <v>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</row>
    <row r="90" spans="1:11" x14ac:dyDescent="0.2">
      <c r="A90" t="s">
        <v>77</v>
      </c>
      <c r="B90" t="s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8</v>
      </c>
      <c r="I90">
        <v>1</v>
      </c>
      <c r="J90">
        <v>0</v>
      </c>
      <c r="K90">
        <v>0</v>
      </c>
    </row>
    <row r="91" spans="1:11" x14ac:dyDescent="0.2">
      <c r="A91" t="s">
        <v>78</v>
      </c>
      <c r="B91" t="s">
        <v>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</row>
    <row r="92" spans="1:11" x14ac:dyDescent="0.2">
      <c r="A92" t="s">
        <v>79</v>
      </c>
      <c r="B92" t="s">
        <v>4</v>
      </c>
      <c r="C92">
        <v>0</v>
      </c>
      <c r="D92">
        <v>0</v>
      </c>
      <c r="E92">
        <v>0</v>
      </c>
      <c r="F92">
        <v>0</v>
      </c>
      <c r="G92">
        <v>2</v>
      </c>
      <c r="H92">
        <v>0</v>
      </c>
      <c r="I92">
        <v>0</v>
      </c>
      <c r="J92">
        <v>0</v>
      </c>
      <c r="K92">
        <v>1</v>
      </c>
    </row>
    <row r="93" spans="1:11" x14ac:dyDescent="0.2">
      <c r="A93" t="s">
        <v>80</v>
      </c>
      <c r="B93" t="s">
        <v>4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</row>
    <row r="94" spans="1:11" x14ac:dyDescent="0.2">
      <c r="A94" t="s">
        <v>81</v>
      </c>
      <c r="B94" t="s">
        <v>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</row>
    <row r="95" spans="1:11" x14ac:dyDescent="0.2">
      <c r="A95" t="s">
        <v>82</v>
      </c>
      <c r="B95" t="s">
        <v>4</v>
      </c>
      <c r="C95">
        <v>0</v>
      </c>
      <c r="D95">
        <v>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</row>
    <row r="96" spans="1:11" x14ac:dyDescent="0.2">
      <c r="A96" t="s">
        <v>83</v>
      </c>
      <c r="B96" t="s">
        <v>4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</row>
    <row r="97" spans="1:11" x14ac:dyDescent="0.2">
      <c r="A97" t="s">
        <v>84</v>
      </c>
      <c r="B97" t="s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</row>
    <row r="98" spans="1:11" x14ac:dyDescent="0.2">
      <c r="A98" t="s">
        <v>85</v>
      </c>
      <c r="B98" t="s">
        <v>1</v>
      </c>
      <c r="C98">
        <v>0</v>
      </c>
      <c r="D98">
        <v>4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</row>
    <row r="99" spans="1:11" x14ac:dyDescent="0.2">
      <c r="A99" t="s">
        <v>86</v>
      </c>
      <c r="B99" t="s">
        <v>1</v>
      </c>
      <c r="C99">
        <v>0</v>
      </c>
      <c r="D99">
        <v>0</v>
      </c>
      <c r="E99">
        <v>3</v>
      </c>
      <c r="F99">
        <v>1</v>
      </c>
      <c r="G99">
        <v>0</v>
      </c>
      <c r="H99">
        <v>2</v>
      </c>
      <c r="I99">
        <v>0</v>
      </c>
      <c r="J99">
        <v>1</v>
      </c>
      <c r="K99">
        <v>0</v>
      </c>
    </row>
    <row r="100" spans="1:11" x14ac:dyDescent="0.2">
      <c r="A100" t="s">
        <v>87</v>
      </c>
      <c r="B100" t="s">
        <v>1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2">
      <c r="A101" t="s">
        <v>88</v>
      </c>
      <c r="B101" t="s">
        <v>7</v>
      </c>
      <c r="C101">
        <v>0</v>
      </c>
      <c r="D101">
        <v>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 t="s">
        <v>89</v>
      </c>
      <c r="B102" t="s">
        <v>4</v>
      </c>
      <c r="C102">
        <v>0</v>
      </c>
      <c r="D102">
        <v>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</row>
    <row r="103" spans="1:11" x14ac:dyDescent="0.2">
      <c r="A103" t="s">
        <v>90</v>
      </c>
      <c r="B103" t="s">
        <v>1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A104" t="s">
        <v>91</v>
      </c>
      <c r="B104" t="s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2">
      <c r="A105" t="s">
        <v>91</v>
      </c>
      <c r="B105" t="s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A106" t="s">
        <v>91</v>
      </c>
      <c r="B106" t="s">
        <v>1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2">
      <c r="A107" t="s">
        <v>92</v>
      </c>
      <c r="B107" t="s">
        <v>4</v>
      </c>
      <c r="C107">
        <v>0</v>
      </c>
      <c r="D107">
        <v>0</v>
      </c>
      <c r="E107">
        <v>0</v>
      </c>
      <c r="F107">
        <v>0</v>
      </c>
      <c r="G107">
        <v>2</v>
      </c>
      <c r="H107">
        <v>0</v>
      </c>
      <c r="I107">
        <v>0</v>
      </c>
      <c r="J107">
        <v>0</v>
      </c>
      <c r="K107">
        <v>1</v>
      </c>
    </row>
    <row r="108" spans="1:11" x14ac:dyDescent="0.2">
      <c r="A108" t="s">
        <v>93</v>
      </c>
      <c r="B108" t="s">
        <v>4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</row>
    <row r="109" spans="1:11" x14ac:dyDescent="0.2">
      <c r="A109" t="s">
        <v>94</v>
      </c>
      <c r="B109" t="s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2</v>
      </c>
      <c r="J109">
        <v>0</v>
      </c>
      <c r="K109">
        <v>0</v>
      </c>
    </row>
    <row r="110" spans="1:11" x14ac:dyDescent="0.2">
      <c r="A110" t="s">
        <v>95</v>
      </c>
      <c r="B110" t="s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8</v>
      </c>
      <c r="I110">
        <v>1</v>
      </c>
      <c r="J110">
        <v>0</v>
      </c>
      <c r="K110">
        <v>0</v>
      </c>
    </row>
    <row r="111" spans="1:11" x14ac:dyDescent="0.2">
      <c r="A111" t="s">
        <v>96</v>
      </c>
      <c r="B111" t="s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</row>
    <row r="112" spans="1:11" x14ac:dyDescent="0.2">
      <c r="A112" t="s">
        <v>96</v>
      </c>
      <c r="B112" t="s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</row>
    <row r="113" spans="1:11" x14ac:dyDescent="0.2">
      <c r="A113" t="s">
        <v>97</v>
      </c>
      <c r="B113" t="s">
        <v>7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2">
      <c r="A114" t="s">
        <v>98</v>
      </c>
      <c r="B114" t="s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2">
      <c r="A115" t="s">
        <v>99</v>
      </c>
      <c r="B115" t="s">
        <v>4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1</v>
      </c>
    </row>
    <row r="116" spans="1:11" x14ac:dyDescent="0.2">
      <c r="A116" t="s">
        <v>100</v>
      </c>
      <c r="B116" t="s">
        <v>1</v>
      </c>
      <c r="C116">
        <v>0</v>
      </c>
      <c r="D116">
        <v>3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</row>
    <row r="117" spans="1:11" x14ac:dyDescent="0.2">
      <c r="A117" t="s">
        <v>101</v>
      </c>
      <c r="B117" t="s">
        <v>1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2">
      <c r="A118" t="s">
        <v>102</v>
      </c>
      <c r="B118" t="s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2</v>
      </c>
      <c r="J118">
        <v>0</v>
      </c>
      <c r="K118">
        <v>0</v>
      </c>
    </row>
    <row r="119" spans="1:11" x14ac:dyDescent="0.2">
      <c r="A119" t="s">
        <v>103</v>
      </c>
      <c r="B119" t="s">
        <v>4</v>
      </c>
      <c r="C119">
        <v>0</v>
      </c>
      <c r="D119">
        <v>0</v>
      </c>
      <c r="E119">
        <v>6</v>
      </c>
      <c r="F119">
        <v>2</v>
      </c>
      <c r="G119">
        <v>0</v>
      </c>
      <c r="H119">
        <v>0</v>
      </c>
      <c r="I119">
        <v>0</v>
      </c>
      <c r="J119">
        <v>1</v>
      </c>
      <c r="K119">
        <v>0</v>
      </c>
    </row>
    <row r="120" spans="1:11" x14ac:dyDescent="0.2">
      <c r="A120" t="s">
        <v>104</v>
      </c>
      <c r="B120" t="s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1</v>
      </c>
      <c r="J120">
        <v>0</v>
      </c>
      <c r="K120">
        <v>0</v>
      </c>
    </row>
    <row r="121" spans="1:11" x14ac:dyDescent="0.2">
      <c r="A121" t="s">
        <v>105</v>
      </c>
      <c r="B121" t="s">
        <v>7</v>
      </c>
      <c r="C121">
        <v>0</v>
      </c>
      <c r="D121">
        <v>1</v>
      </c>
      <c r="E121">
        <v>1</v>
      </c>
      <c r="F121">
        <v>2</v>
      </c>
      <c r="G121">
        <v>6</v>
      </c>
      <c r="H121">
        <v>24</v>
      </c>
      <c r="I121">
        <v>1</v>
      </c>
      <c r="J121">
        <v>2</v>
      </c>
      <c r="K121">
        <v>0</v>
      </c>
    </row>
    <row r="122" spans="1:11" x14ac:dyDescent="0.2">
      <c r="A122" t="s">
        <v>106</v>
      </c>
      <c r="B122" t="s">
        <v>4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1</v>
      </c>
    </row>
    <row r="123" spans="1:11" x14ac:dyDescent="0.2">
      <c r="A123" t="s">
        <v>107</v>
      </c>
      <c r="B123" t="s">
        <v>4</v>
      </c>
      <c r="C123">
        <v>0</v>
      </c>
      <c r="D123">
        <v>0</v>
      </c>
      <c r="E123">
        <v>1</v>
      </c>
      <c r="F123">
        <v>0</v>
      </c>
      <c r="G123">
        <v>2</v>
      </c>
      <c r="H123">
        <v>0</v>
      </c>
      <c r="I123">
        <v>0</v>
      </c>
      <c r="J123">
        <v>0</v>
      </c>
      <c r="K123">
        <v>1</v>
      </c>
    </row>
    <row r="124" spans="1:11" x14ac:dyDescent="0.2">
      <c r="A124" t="s">
        <v>108</v>
      </c>
      <c r="B124" t="s">
        <v>4</v>
      </c>
      <c r="C124">
        <v>0</v>
      </c>
      <c r="D124">
        <v>0</v>
      </c>
      <c r="E124">
        <v>4</v>
      </c>
      <c r="F124">
        <v>2</v>
      </c>
      <c r="G124">
        <v>0</v>
      </c>
      <c r="H124">
        <v>0</v>
      </c>
      <c r="I124">
        <v>0</v>
      </c>
      <c r="J124">
        <v>1</v>
      </c>
      <c r="K124">
        <v>1</v>
      </c>
    </row>
    <row r="125" spans="1:11" x14ac:dyDescent="0.2">
      <c r="A125" t="s">
        <v>108</v>
      </c>
      <c r="B125" t="s">
        <v>4</v>
      </c>
      <c r="C125">
        <v>0</v>
      </c>
      <c r="D125">
        <v>1</v>
      </c>
      <c r="E125">
        <v>7</v>
      </c>
      <c r="F125">
        <v>4</v>
      </c>
      <c r="G125">
        <v>0</v>
      </c>
      <c r="H125">
        <v>0</v>
      </c>
      <c r="I125">
        <v>0</v>
      </c>
      <c r="J125">
        <v>1</v>
      </c>
      <c r="K125">
        <v>1</v>
      </c>
    </row>
    <row r="126" spans="1:11" x14ac:dyDescent="0.2">
      <c r="A126" t="s">
        <v>109</v>
      </c>
      <c r="B126" t="s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</v>
      </c>
      <c r="I126">
        <v>0</v>
      </c>
      <c r="J126">
        <v>0</v>
      </c>
      <c r="K126">
        <v>0</v>
      </c>
    </row>
    <row r="127" spans="1:11" x14ac:dyDescent="0.2">
      <c r="A127" t="s">
        <v>110</v>
      </c>
      <c r="B127" t="s">
        <v>1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2">
      <c r="A128" t="s">
        <v>111</v>
      </c>
      <c r="B128" t="s">
        <v>4</v>
      </c>
      <c r="C128">
        <v>0</v>
      </c>
      <c r="D128">
        <v>0</v>
      </c>
      <c r="E128">
        <v>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</row>
    <row r="129" spans="1:11" x14ac:dyDescent="0.2">
      <c r="A129" t="s">
        <v>112</v>
      </c>
      <c r="B129" t="s">
        <v>4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1</v>
      </c>
    </row>
    <row r="130" spans="1:11" x14ac:dyDescent="0.2">
      <c r="A130" t="s">
        <v>112</v>
      </c>
      <c r="B130" t="s">
        <v>4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2">
      <c r="A131" t="s">
        <v>112</v>
      </c>
      <c r="B131" t="s">
        <v>4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1</v>
      </c>
    </row>
    <row r="132" spans="1:11" x14ac:dyDescent="0.2">
      <c r="A132" t="s">
        <v>112</v>
      </c>
      <c r="B132" t="s">
        <v>4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1</v>
      </c>
    </row>
    <row r="133" spans="1:11" x14ac:dyDescent="0.2">
      <c r="A133" t="s">
        <v>113</v>
      </c>
      <c r="B133" t="s">
        <v>4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</row>
    <row r="134" spans="1:11" x14ac:dyDescent="0.2">
      <c r="A134" t="s">
        <v>114</v>
      </c>
      <c r="B134" t="s">
        <v>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</row>
    <row r="135" spans="1:11" x14ac:dyDescent="0.2">
      <c r="A135" t="s">
        <v>115</v>
      </c>
      <c r="B135" t="s">
        <v>4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</row>
    <row r="136" spans="1:11" x14ac:dyDescent="0.2">
      <c r="A136" t="s">
        <v>116</v>
      </c>
      <c r="B136" t="s">
        <v>1</v>
      </c>
      <c r="C136">
        <v>0</v>
      </c>
      <c r="D136">
        <v>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2">
      <c r="A137" t="s">
        <v>117</v>
      </c>
      <c r="B137" t="s">
        <v>4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</row>
    <row r="138" spans="1:11" x14ac:dyDescent="0.2">
      <c r="A138" t="s">
        <v>118</v>
      </c>
      <c r="B138" t="s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2">
      <c r="A139" t="s">
        <v>119</v>
      </c>
      <c r="B139" t="s">
        <v>4</v>
      </c>
      <c r="C139">
        <v>0</v>
      </c>
      <c r="D139">
        <v>0</v>
      </c>
      <c r="E139">
        <v>1</v>
      </c>
      <c r="F139">
        <v>2</v>
      </c>
      <c r="G139">
        <v>0</v>
      </c>
      <c r="H139">
        <v>0</v>
      </c>
      <c r="I139">
        <v>0</v>
      </c>
      <c r="J139">
        <v>0</v>
      </c>
      <c r="K139">
        <v>1</v>
      </c>
    </row>
    <row r="140" spans="1:11" x14ac:dyDescent="0.2">
      <c r="A140" t="s">
        <v>120</v>
      </c>
      <c r="B140" t="s">
        <v>1</v>
      </c>
      <c r="C140">
        <v>0</v>
      </c>
      <c r="D140">
        <v>0</v>
      </c>
      <c r="E140">
        <v>12</v>
      </c>
      <c r="F140">
        <v>2</v>
      </c>
      <c r="G140">
        <v>9</v>
      </c>
      <c r="H140">
        <v>19</v>
      </c>
      <c r="I140">
        <v>0</v>
      </c>
      <c r="J140">
        <v>1</v>
      </c>
      <c r="K140">
        <v>0</v>
      </c>
    </row>
    <row r="141" spans="1:11" x14ac:dyDescent="0.2">
      <c r="A141" t="s">
        <v>120</v>
      </c>
      <c r="B141" t="s">
        <v>1</v>
      </c>
      <c r="C141">
        <v>0</v>
      </c>
      <c r="D141">
        <v>3</v>
      </c>
      <c r="E141">
        <v>9</v>
      </c>
      <c r="F141">
        <v>2</v>
      </c>
      <c r="G141">
        <v>9</v>
      </c>
      <c r="H141">
        <v>19</v>
      </c>
      <c r="I141">
        <v>0</v>
      </c>
      <c r="J141">
        <v>1</v>
      </c>
      <c r="K141">
        <v>0</v>
      </c>
    </row>
    <row r="142" spans="1:11" x14ac:dyDescent="0.2">
      <c r="A142" t="s">
        <v>121</v>
      </c>
      <c r="B142" t="s">
        <v>4</v>
      </c>
      <c r="C142">
        <v>0</v>
      </c>
      <c r="D142">
        <v>1</v>
      </c>
      <c r="E142">
        <v>1</v>
      </c>
      <c r="F142">
        <v>2</v>
      </c>
      <c r="G142">
        <v>0</v>
      </c>
      <c r="H142">
        <v>0</v>
      </c>
      <c r="I142">
        <v>0</v>
      </c>
      <c r="J142">
        <v>0</v>
      </c>
      <c r="K142">
        <v>1</v>
      </c>
    </row>
    <row r="143" spans="1:11" x14ac:dyDescent="0.2">
      <c r="A143" t="s">
        <v>122</v>
      </c>
      <c r="B143" t="s">
        <v>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</row>
    <row r="144" spans="1:11" x14ac:dyDescent="0.2">
      <c r="A144" t="s">
        <v>123</v>
      </c>
      <c r="B144" t="s">
        <v>4</v>
      </c>
      <c r="C144">
        <v>0</v>
      </c>
      <c r="D144">
        <v>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</row>
    <row r="145" spans="1:11" x14ac:dyDescent="0.2">
      <c r="A145" t="s">
        <v>124</v>
      </c>
      <c r="B145" t="s">
        <v>4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2">
      <c r="A146" t="s">
        <v>124</v>
      </c>
      <c r="B146" t="s">
        <v>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</row>
    <row r="147" spans="1:11" x14ac:dyDescent="0.2">
      <c r="A147" t="s">
        <v>125</v>
      </c>
      <c r="B147" t="s">
        <v>1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2">
      <c r="A148" t="s">
        <v>126</v>
      </c>
      <c r="B148" t="s">
        <v>1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2">
      <c r="A149" t="s">
        <v>127</v>
      </c>
      <c r="B149" t="s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</row>
    <row r="150" spans="1:11" x14ac:dyDescent="0.2">
      <c r="A150" t="s">
        <v>128</v>
      </c>
      <c r="B150" t="s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7</v>
      </c>
      <c r="J150">
        <v>0</v>
      </c>
      <c r="K150">
        <v>0</v>
      </c>
    </row>
    <row r="151" spans="1:11" x14ac:dyDescent="0.2">
      <c r="A151" t="s">
        <v>129</v>
      </c>
      <c r="B151" t="s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5</v>
      </c>
      <c r="J151">
        <v>0</v>
      </c>
      <c r="K151">
        <v>0</v>
      </c>
    </row>
    <row r="152" spans="1:11" x14ac:dyDescent="0.2">
      <c r="A152" t="s">
        <v>130</v>
      </c>
      <c r="B152" t="s">
        <v>4</v>
      </c>
      <c r="C152">
        <v>0</v>
      </c>
      <c r="D152">
        <v>0</v>
      </c>
      <c r="E152">
        <v>0</v>
      </c>
      <c r="F152">
        <v>1</v>
      </c>
      <c r="G152">
        <v>8</v>
      </c>
      <c r="H152">
        <v>0</v>
      </c>
      <c r="I152">
        <v>0</v>
      </c>
      <c r="J152">
        <v>0</v>
      </c>
      <c r="K152">
        <v>1</v>
      </c>
    </row>
    <row r="153" spans="1:11" x14ac:dyDescent="0.2">
      <c r="A153" t="s">
        <v>131</v>
      </c>
      <c r="B153" t="s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</row>
    <row r="154" spans="1:11" x14ac:dyDescent="0.2">
      <c r="A154" t="s">
        <v>132</v>
      </c>
      <c r="B154" t="s">
        <v>1</v>
      </c>
      <c r="C154">
        <v>0</v>
      </c>
      <c r="D154">
        <v>0</v>
      </c>
      <c r="E154">
        <v>2</v>
      </c>
      <c r="F154">
        <v>0</v>
      </c>
      <c r="G154">
        <v>10</v>
      </c>
      <c r="H154">
        <v>3</v>
      </c>
      <c r="I154">
        <v>1</v>
      </c>
      <c r="J154">
        <v>2</v>
      </c>
      <c r="K154">
        <v>0</v>
      </c>
    </row>
    <row r="155" spans="1:11" x14ac:dyDescent="0.2">
      <c r="A155" t="s">
        <v>133</v>
      </c>
      <c r="B155" t="s">
        <v>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</row>
    <row r="156" spans="1:11" x14ac:dyDescent="0.2">
      <c r="A156" t="s">
        <v>134</v>
      </c>
      <c r="B156" t="s">
        <v>4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</row>
    <row r="157" spans="1:11" x14ac:dyDescent="0.2">
      <c r="A157" t="s">
        <v>135</v>
      </c>
      <c r="B157" t="s">
        <v>1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2</v>
      </c>
      <c r="I157">
        <v>0</v>
      </c>
      <c r="J157">
        <v>0</v>
      </c>
      <c r="K157">
        <v>0</v>
      </c>
    </row>
    <row r="158" spans="1:11" x14ac:dyDescent="0.2">
      <c r="A158" t="s">
        <v>135</v>
      </c>
      <c r="B158" t="s">
        <v>1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2</v>
      </c>
      <c r="I158">
        <v>0</v>
      </c>
      <c r="J158">
        <v>0</v>
      </c>
      <c r="K158">
        <v>0</v>
      </c>
    </row>
    <row r="159" spans="1:11" x14ac:dyDescent="0.2">
      <c r="A159" t="s">
        <v>136</v>
      </c>
      <c r="B159" t="s">
        <v>7</v>
      </c>
      <c r="C159">
        <v>0</v>
      </c>
      <c r="D159">
        <v>0</v>
      </c>
      <c r="E159">
        <v>1</v>
      </c>
      <c r="F159">
        <v>0</v>
      </c>
      <c r="G159">
        <v>5</v>
      </c>
      <c r="H159">
        <v>0</v>
      </c>
      <c r="I159">
        <v>0</v>
      </c>
      <c r="J159">
        <v>0</v>
      </c>
      <c r="K159">
        <v>0</v>
      </c>
    </row>
    <row r="160" spans="1:11" x14ac:dyDescent="0.2">
      <c r="A160" t="s">
        <v>136</v>
      </c>
      <c r="B160" t="s">
        <v>7</v>
      </c>
      <c r="C160">
        <v>0</v>
      </c>
      <c r="D160">
        <v>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2">
      <c r="A161" t="s">
        <v>136</v>
      </c>
      <c r="B161" t="s">
        <v>7</v>
      </c>
      <c r="C161">
        <v>0</v>
      </c>
      <c r="D161">
        <v>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2">
      <c r="A162" t="s">
        <v>136</v>
      </c>
      <c r="B162" t="s">
        <v>7</v>
      </c>
      <c r="C162">
        <v>0</v>
      </c>
      <c r="D162">
        <v>1</v>
      </c>
      <c r="E162">
        <v>0</v>
      </c>
      <c r="F162">
        <v>0</v>
      </c>
      <c r="G162">
        <v>5</v>
      </c>
      <c r="H162">
        <v>0</v>
      </c>
      <c r="I162">
        <v>0</v>
      </c>
      <c r="J162">
        <v>0</v>
      </c>
      <c r="K162">
        <v>0</v>
      </c>
    </row>
    <row r="163" spans="1:11" x14ac:dyDescent="0.2">
      <c r="A163" t="s">
        <v>137</v>
      </c>
      <c r="B163" t="s">
        <v>1</v>
      </c>
      <c r="C163">
        <v>0</v>
      </c>
      <c r="D163">
        <v>0</v>
      </c>
      <c r="E163">
        <v>2</v>
      </c>
      <c r="F163">
        <v>0</v>
      </c>
      <c r="G163">
        <v>0</v>
      </c>
      <c r="H163">
        <v>3</v>
      </c>
      <c r="I163">
        <v>0</v>
      </c>
      <c r="J163">
        <v>0</v>
      </c>
      <c r="K163">
        <v>0</v>
      </c>
    </row>
    <row r="164" spans="1:11" x14ac:dyDescent="0.2">
      <c r="A164" t="s">
        <v>138</v>
      </c>
      <c r="B164" t="s">
        <v>1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2</v>
      </c>
      <c r="I164">
        <v>0</v>
      </c>
      <c r="J164">
        <v>0</v>
      </c>
      <c r="K164">
        <v>0</v>
      </c>
    </row>
    <row r="165" spans="1:11" x14ac:dyDescent="0.2">
      <c r="A165" t="s">
        <v>139</v>
      </c>
      <c r="B165" t="s">
        <v>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</row>
    <row r="166" spans="1:11" x14ac:dyDescent="0.2">
      <c r="A166" t="s">
        <v>140</v>
      </c>
      <c r="B166" t="s">
        <v>4</v>
      </c>
      <c r="C166">
        <v>0</v>
      </c>
      <c r="D166">
        <v>1</v>
      </c>
      <c r="E166">
        <v>1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1</v>
      </c>
    </row>
    <row r="167" spans="1:11" x14ac:dyDescent="0.2">
      <c r="A167" t="s">
        <v>141</v>
      </c>
      <c r="B167" t="s">
        <v>4</v>
      </c>
      <c r="C167">
        <v>0</v>
      </c>
      <c r="D167">
        <v>2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</row>
    <row r="168" spans="1:11" x14ac:dyDescent="0.2">
      <c r="A168" t="s">
        <v>142</v>
      </c>
      <c r="B168" t="s">
        <v>4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</row>
    <row r="169" spans="1:11" x14ac:dyDescent="0.2">
      <c r="A169" t="s">
        <v>143</v>
      </c>
      <c r="B169" t="s">
        <v>4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</row>
    <row r="170" spans="1:11" x14ac:dyDescent="0.2">
      <c r="A170" t="s">
        <v>143</v>
      </c>
      <c r="B170" t="s">
        <v>4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</row>
    <row r="171" spans="1:11" x14ac:dyDescent="0.2">
      <c r="A171" t="s">
        <v>143</v>
      </c>
      <c r="B171" t="s">
        <v>4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</row>
    <row r="172" spans="1:11" x14ac:dyDescent="0.2">
      <c r="A172" t="s">
        <v>144</v>
      </c>
      <c r="B172" t="s">
        <v>4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</row>
    <row r="173" spans="1:11" x14ac:dyDescent="0.2">
      <c r="A173" t="s">
        <v>145</v>
      </c>
      <c r="B173" t="s">
        <v>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2">
      <c r="A174" t="s">
        <v>146</v>
      </c>
      <c r="B174" t="s">
        <v>4</v>
      </c>
      <c r="C174">
        <v>0</v>
      </c>
      <c r="D174">
        <v>2</v>
      </c>
      <c r="E174">
        <v>0</v>
      </c>
      <c r="F174">
        <v>2</v>
      </c>
      <c r="G174">
        <v>0</v>
      </c>
      <c r="H174">
        <v>0</v>
      </c>
      <c r="I174">
        <v>0</v>
      </c>
      <c r="J174">
        <v>0</v>
      </c>
      <c r="K174">
        <v>1</v>
      </c>
    </row>
    <row r="175" spans="1:11" x14ac:dyDescent="0.2">
      <c r="A175" t="s">
        <v>147</v>
      </c>
      <c r="B175" t="s">
        <v>4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</row>
    <row r="176" spans="1:11" x14ac:dyDescent="0.2">
      <c r="A176" t="s">
        <v>148</v>
      </c>
      <c r="B176" t="s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2">
      <c r="A177" t="s">
        <v>148</v>
      </c>
      <c r="B177" t="s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2">
      <c r="A178" t="s">
        <v>149</v>
      </c>
      <c r="B178" t="s">
        <v>1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2">
      <c r="A179" t="s">
        <v>150</v>
      </c>
      <c r="B179" t="s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5</v>
      </c>
      <c r="I179">
        <v>1</v>
      </c>
      <c r="J179">
        <v>0</v>
      </c>
      <c r="K179">
        <v>0</v>
      </c>
    </row>
    <row r="180" spans="1:11" x14ac:dyDescent="0.2">
      <c r="A180" t="s">
        <v>151</v>
      </c>
      <c r="B180" t="s">
        <v>1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2">
      <c r="A181" t="s">
        <v>152</v>
      </c>
      <c r="B181" t="s">
        <v>4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</row>
    <row r="182" spans="1:11" x14ac:dyDescent="0.2">
      <c r="A182" t="s">
        <v>153</v>
      </c>
      <c r="B182" t="s">
        <v>4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</row>
    <row r="183" spans="1:11" x14ac:dyDescent="0.2">
      <c r="A183" t="s">
        <v>154</v>
      </c>
      <c r="B183" t="s">
        <v>4</v>
      </c>
      <c r="C183">
        <v>0</v>
      </c>
      <c r="D183">
        <v>0</v>
      </c>
      <c r="E183">
        <v>1</v>
      </c>
      <c r="F183">
        <v>0</v>
      </c>
      <c r="G183">
        <v>5</v>
      </c>
      <c r="H183">
        <v>0</v>
      </c>
      <c r="I183">
        <v>0</v>
      </c>
      <c r="J183">
        <v>0</v>
      </c>
      <c r="K183">
        <v>1</v>
      </c>
    </row>
    <row r="184" spans="1:11" x14ac:dyDescent="0.2">
      <c r="A184" t="s">
        <v>155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</row>
    <row r="185" spans="1:11" x14ac:dyDescent="0.2">
      <c r="A185" t="s">
        <v>156</v>
      </c>
      <c r="B185" t="s">
        <v>4</v>
      </c>
      <c r="C185">
        <v>0</v>
      </c>
      <c r="D185">
        <v>0</v>
      </c>
      <c r="E185">
        <v>0</v>
      </c>
      <c r="F185">
        <v>0</v>
      </c>
      <c r="G185">
        <v>3</v>
      </c>
      <c r="H185">
        <v>0</v>
      </c>
      <c r="I185">
        <v>0</v>
      </c>
      <c r="J185">
        <v>0</v>
      </c>
      <c r="K185">
        <v>1</v>
      </c>
    </row>
    <row r="186" spans="1:11" x14ac:dyDescent="0.2">
      <c r="A186" t="s">
        <v>157</v>
      </c>
      <c r="B186" t="s">
        <v>1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2">
      <c r="A187" t="s">
        <v>157</v>
      </c>
      <c r="B187" t="s">
        <v>1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2">
      <c r="A188" t="s">
        <v>158</v>
      </c>
      <c r="B188" t="s">
        <v>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</row>
    <row r="189" spans="1:11" x14ac:dyDescent="0.2">
      <c r="A189" t="s">
        <v>159</v>
      </c>
      <c r="B189" t="s">
        <v>1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4</v>
      </c>
      <c r="I189">
        <v>0</v>
      </c>
      <c r="J189">
        <v>0</v>
      </c>
      <c r="K189">
        <v>0</v>
      </c>
    </row>
    <row r="190" spans="1:11" x14ac:dyDescent="0.2">
      <c r="A190" t="s">
        <v>159</v>
      </c>
      <c r="B190" t="s">
        <v>1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6</v>
      </c>
      <c r="I190">
        <v>0</v>
      </c>
      <c r="J190">
        <v>0</v>
      </c>
      <c r="K190">
        <v>0</v>
      </c>
    </row>
    <row r="191" spans="1:11" x14ac:dyDescent="0.2">
      <c r="A191" t="s">
        <v>160</v>
      </c>
      <c r="B191" t="s">
        <v>4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</row>
    <row r="192" spans="1:11" x14ac:dyDescent="0.2">
      <c r="A192" t="s">
        <v>161</v>
      </c>
      <c r="B192" t="s">
        <v>1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2">
      <c r="A193" t="s">
        <v>162</v>
      </c>
      <c r="B193" t="s">
        <v>4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2">
      <c r="A194" t="s">
        <v>163</v>
      </c>
      <c r="B194" t="s">
        <v>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</row>
    <row r="195" spans="1:11" x14ac:dyDescent="0.2">
      <c r="A195" t="s">
        <v>164</v>
      </c>
      <c r="B195" t="s">
        <v>7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</row>
    <row r="196" spans="1:11" x14ac:dyDescent="0.2">
      <c r="A196" t="s">
        <v>165</v>
      </c>
      <c r="B196" t="s">
        <v>1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2">
      <c r="A197" t="s">
        <v>166</v>
      </c>
      <c r="B197" t="s">
        <v>4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</row>
    <row r="198" spans="1:11" x14ac:dyDescent="0.2">
      <c r="A198" t="s">
        <v>167</v>
      </c>
      <c r="B198" t="s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9</v>
      </c>
      <c r="I198">
        <v>0</v>
      </c>
      <c r="J198">
        <v>0</v>
      </c>
      <c r="K198">
        <v>0</v>
      </c>
    </row>
    <row r="199" spans="1:11" x14ac:dyDescent="0.2">
      <c r="A199" t="s">
        <v>168</v>
      </c>
      <c r="B199" t="s">
        <v>1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2">
      <c r="A200" t="s">
        <v>169</v>
      </c>
      <c r="B200" t="s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</row>
    <row r="201" spans="1:11" x14ac:dyDescent="0.2">
      <c r="A201" t="s">
        <v>170</v>
      </c>
      <c r="B201" t="s">
        <v>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</row>
    <row r="202" spans="1:11" x14ac:dyDescent="0.2">
      <c r="A202" t="s">
        <v>171</v>
      </c>
      <c r="B202" t="s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</row>
    <row r="203" spans="1:11" x14ac:dyDescent="0.2">
      <c r="A203" t="s">
        <v>172</v>
      </c>
      <c r="B203" t="s">
        <v>1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2">
      <c r="A204" t="s">
        <v>173</v>
      </c>
      <c r="B204" t="s">
        <v>7</v>
      </c>
      <c r="C204">
        <v>0</v>
      </c>
      <c r="D204">
        <v>1</v>
      </c>
      <c r="E204">
        <v>0</v>
      </c>
      <c r="F204">
        <v>0</v>
      </c>
      <c r="G204">
        <v>4</v>
      </c>
      <c r="H204">
        <v>4</v>
      </c>
      <c r="I204">
        <v>1</v>
      </c>
      <c r="J204">
        <v>3</v>
      </c>
      <c r="K204">
        <v>0</v>
      </c>
    </row>
    <row r="205" spans="1:11" x14ac:dyDescent="0.2">
      <c r="A205" t="s">
        <v>174</v>
      </c>
      <c r="B205" t="s">
        <v>4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1</v>
      </c>
    </row>
    <row r="206" spans="1:11" x14ac:dyDescent="0.2">
      <c r="A206" t="s">
        <v>175</v>
      </c>
      <c r="B206" t="s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</row>
    <row r="207" spans="1:11" x14ac:dyDescent="0.2">
      <c r="A207" t="s">
        <v>176</v>
      </c>
      <c r="B207" t="s">
        <v>4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</row>
    <row r="208" spans="1:11" x14ac:dyDescent="0.2">
      <c r="A208" t="s">
        <v>177</v>
      </c>
      <c r="B208" t="s">
        <v>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</row>
    <row r="209" spans="1:11" x14ac:dyDescent="0.2">
      <c r="A209" t="s">
        <v>178</v>
      </c>
      <c r="B209" t="s">
        <v>4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</row>
    <row r="210" spans="1:11" x14ac:dyDescent="0.2">
      <c r="A210" t="s">
        <v>179</v>
      </c>
      <c r="B210" t="s">
        <v>1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2">
      <c r="A211" t="s">
        <v>180</v>
      </c>
      <c r="B211" t="s">
        <v>1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5</v>
      </c>
      <c r="I211">
        <v>0</v>
      </c>
      <c r="J211">
        <v>0</v>
      </c>
      <c r="K211">
        <v>0</v>
      </c>
    </row>
    <row r="212" spans="1:11" x14ac:dyDescent="0.2">
      <c r="A212" t="s">
        <v>181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3</v>
      </c>
      <c r="J212">
        <v>0</v>
      </c>
      <c r="K212">
        <v>0</v>
      </c>
    </row>
    <row r="213" spans="1:11" x14ac:dyDescent="0.2">
      <c r="A213" t="s">
        <v>182</v>
      </c>
      <c r="B213" t="s">
        <v>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3</v>
      </c>
      <c r="J213">
        <v>0</v>
      </c>
      <c r="K213">
        <v>0</v>
      </c>
    </row>
    <row r="214" spans="1:11" x14ac:dyDescent="0.2">
      <c r="A214" t="s">
        <v>183</v>
      </c>
      <c r="B214" t="s">
        <v>4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</row>
    <row r="215" spans="1:11" x14ac:dyDescent="0.2">
      <c r="A215" t="s">
        <v>184</v>
      </c>
      <c r="B215" t="s">
        <v>1</v>
      </c>
      <c r="C215">
        <v>0</v>
      </c>
      <c r="D215">
        <v>0</v>
      </c>
      <c r="E215">
        <v>2</v>
      </c>
      <c r="F215">
        <v>2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2">
      <c r="A216" t="s">
        <v>185</v>
      </c>
      <c r="B216" t="s">
        <v>4</v>
      </c>
      <c r="C216">
        <v>0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1</v>
      </c>
    </row>
    <row r="217" spans="1:11" x14ac:dyDescent="0.2">
      <c r="A217" t="s">
        <v>186</v>
      </c>
      <c r="B217" t="s">
        <v>1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2">
      <c r="A218" t="s">
        <v>187</v>
      </c>
      <c r="B218" t="s">
        <v>1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2">
      <c r="A219" t="s">
        <v>188</v>
      </c>
      <c r="B219" t="s">
        <v>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</row>
    <row r="220" spans="1:11" x14ac:dyDescent="0.2">
      <c r="A220" t="s">
        <v>189</v>
      </c>
      <c r="B220" t="s">
        <v>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7</v>
      </c>
      <c r="J220">
        <v>0</v>
      </c>
      <c r="K220">
        <v>0</v>
      </c>
    </row>
    <row r="221" spans="1:11" x14ac:dyDescent="0.2">
      <c r="A221" t="s">
        <v>190</v>
      </c>
      <c r="B221" t="s">
        <v>4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</row>
    <row r="222" spans="1:11" x14ac:dyDescent="0.2">
      <c r="A222" t="s">
        <v>191</v>
      </c>
      <c r="B222" t="s">
        <v>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2</v>
      </c>
      <c r="J222">
        <v>0</v>
      </c>
      <c r="K222">
        <v>0</v>
      </c>
    </row>
    <row r="223" spans="1:11" x14ac:dyDescent="0.2">
      <c r="A223" t="s">
        <v>191</v>
      </c>
      <c r="B223" t="s">
        <v>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</row>
    <row r="224" spans="1:11" x14ac:dyDescent="0.2">
      <c r="A224" t="s">
        <v>192</v>
      </c>
      <c r="B224" t="s">
        <v>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</row>
    <row r="225" spans="1:11" x14ac:dyDescent="0.2">
      <c r="A225" t="s">
        <v>192</v>
      </c>
      <c r="B225" t="s">
        <v>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</row>
    <row r="226" spans="1:11" x14ac:dyDescent="0.2">
      <c r="A226" t="s">
        <v>193</v>
      </c>
      <c r="B226" t="s">
        <v>1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2">
      <c r="A227" t="s">
        <v>194</v>
      </c>
      <c r="B227" t="s">
        <v>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</row>
    <row r="228" spans="1:11" x14ac:dyDescent="0.2">
      <c r="A228" t="s">
        <v>195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4</v>
      </c>
      <c r="H228">
        <v>3</v>
      </c>
      <c r="I228">
        <v>0</v>
      </c>
      <c r="J228">
        <v>0</v>
      </c>
      <c r="K228">
        <v>0</v>
      </c>
    </row>
    <row r="229" spans="1:11" x14ac:dyDescent="0.2">
      <c r="A229" t="s">
        <v>196</v>
      </c>
      <c r="B229" t="s">
        <v>4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</v>
      </c>
    </row>
    <row r="230" spans="1:11" x14ac:dyDescent="0.2">
      <c r="A230" t="s">
        <v>197</v>
      </c>
      <c r="B230" t="s">
        <v>1</v>
      </c>
      <c r="C230">
        <v>0</v>
      </c>
      <c r="D230">
        <v>1</v>
      </c>
      <c r="E230">
        <v>3</v>
      </c>
      <c r="F230">
        <v>0</v>
      </c>
      <c r="G230">
        <v>4</v>
      </c>
      <c r="H230">
        <v>0</v>
      </c>
      <c r="I230">
        <v>0</v>
      </c>
      <c r="J230">
        <v>1</v>
      </c>
      <c r="K230">
        <v>0</v>
      </c>
    </row>
    <row r="231" spans="1:11" x14ac:dyDescent="0.2">
      <c r="A231" t="s">
        <v>198</v>
      </c>
      <c r="B231" t="s">
        <v>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</row>
    <row r="232" spans="1:11" x14ac:dyDescent="0.2">
      <c r="A232" t="s">
        <v>199</v>
      </c>
      <c r="B232" t="s">
        <v>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2">
      <c r="A233" t="s">
        <v>200</v>
      </c>
      <c r="B233" t="s">
        <v>4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1</v>
      </c>
    </row>
    <row r="234" spans="1:11" x14ac:dyDescent="0.2">
      <c r="A234" t="s">
        <v>201</v>
      </c>
      <c r="B234" t="s">
        <v>4</v>
      </c>
      <c r="C234">
        <v>0</v>
      </c>
      <c r="D234">
        <v>1</v>
      </c>
      <c r="E234">
        <v>3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1</v>
      </c>
    </row>
    <row r="235" spans="1:11" x14ac:dyDescent="0.2">
      <c r="A235" t="s">
        <v>202</v>
      </c>
      <c r="B235" t="s">
        <v>4</v>
      </c>
      <c r="C235">
        <v>0</v>
      </c>
      <c r="D235">
        <v>0</v>
      </c>
      <c r="E235">
        <v>0</v>
      </c>
      <c r="F235">
        <v>0</v>
      </c>
      <c r="G235">
        <v>6</v>
      </c>
      <c r="H235">
        <v>0</v>
      </c>
      <c r="I235">
        <v>0</v>
      </c>
      <c r="J235">
        <v>1</v>
      </c>
      <c r="K235">
        <v>1</v>
      </c>
    </row>
    <row r="236" spans="1:11" x14ac:dyDescent="0.2">
      <c r="A236" t="s">
        <v>203</v>
      </c>
      <c r="B236" t="s">
        <v>4</v>
      </c>
      <c r="C236">
        <v>0</v>
      </c>
      <c r="D236">
        <v>1</v>
      </c>
      <c r="E236">
        <v>0</v>
      </c>
      <c r="F236">
        <v>0</v>
      </c>
      <c r="G236">
        <v>7</v>
      </c>
      <c r="H236">
        <v>0</v>
      </c>
      <c r="I236">
        <v>0</v>
      </c>
      <c r="J236">
        <v>0</v>
      </c>
      <c r="K236">
        <v>1</v>
      </c>
    </row>
    <row r="237" spans="1:11" x14ac:dyDescent="0.2">
      <c r="A237" t="s">
        <v>204</v>
      </c>
      <c r="B237" t="s">
        <v>4</v>
      </c>
      <c r="C237">
        <v>0</v>
      </c>
      <c r="D237">
        <v>0</v>
      </c>
      <c r="E237">
        <v>10</v>
      </c>
      <c r="F237">
        <v>2</v>
      </c>
      <c r="G237">
        <v>0</v>
      </c>
      <c r="H237">
        <v>0</v>
      </c>
      <c r="I237">
        <v>0</v>
      </c>
      <c r="J237">
        <v>1</v>
      </c>
      <c r="K237">
        <v>1</v>
      </c>
    </row>
    <row r="238" spans="1:11" x14ac:dyDescent="0.2">
      <c r="A238" t="s">
        <v>205</v>
      </c>
      <c r="B238" t="s">
        <v>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</row>
    <row r="239" spans="1:11" x14ac:dyDescent="0.2">
      <c r="A239" t="s">
        <v>205</v>
      </c>
      <c r="B239" t="s">
        <v>1</v>
      </c>
      <c r="C239">
        <v>0</v>
      </c>
      <c r="D239">
        <v>0</v>
      </c>
      <c r="E239">
        <v>0</v>
      </c>
      <c r="F239">
        <v>5</v>
      </c>
      <c r="G239">
        <v>0</v>
      </c>
      <c r="H239">
        <v>1</v>
      </c>
      <c r="I239">
        <v>0</v>
      </c>
      <c r="J239">
        <v>0</v>
      </c>
      <c r="K239">
        <v>0</v>
      </c>
    </row>
    <row r="240" spans="1:11" x14ac:dyDescent="0.2">
      <c r="A240" t="s">
        <v>206</v>
      </c>
      <c r="B240" t="s">
        <v>4</v>
      </c>
      <c r="C240">
        <v>0</v>
      </c>
      <c r="D240">
        <v>0</v>
      </c>
      <c r="E240">
        <v>0</v>
      </c>
      <c r="F240">
        <v>0</v>
      </c>
      <c r="G240">
        <v>5</v>
      </c>
      <c r="H240">
        <v>0</v>
      </c>
      <c r="I240">
        <v>0</v>
      </c>
      <c r="J240">
        <v>0</v>
      </c>
      <c r="K240">
        <v>0</v>
      </c>
    </row>
    <row r="241" spans="1:11" x14ac:dyDescent="0.2">
      <c r="A241" t="s">
        <v>206</v>
      </c>
      <c r="B241" t="s">
        <v>4</v>
      </c>
      <c r="C241">
        <v>0</v>
      </c>
      <c r="D241">
        <v>0</v>
      </c>
      <c r="E241">
        <v>0</v>
      </c>
      <c r="F241">
        <v>0</v>
      </c>
      <c r="G241">
        <v>5</v>
      </c>
      <c r="H241">
        <v>0</v>
      </c>
      <c r="I241">
        <v>0</v>
      </c>
      <c r="J241">
        <v>0</v>
      </c>
      <c r="K241">
        <v>0</v>
      </c>
    </row>
    <row r="242" spans="1:11" x14ac:dyDescent="0.2">
      <c r="A242" t="s">
        <v>206</v>
      </c>
      <c r="B242" t="s">
        <v>4</v>
      </c>
      <c r="C242">
        <v>0</v>
      </c>
      <c r="D242">
        <v>0</v>
      </c>
      <c r="E242">
        <v>0</v>
      </c>
      <c r="F242">
        <v>0</v>
      </c>
      <c r="G242">
        <v>5</v>
      </c>
      <c r="H242">
        <v>0</v>
      </c>
      <c r="I242">
        <v>0</v>
      </c>
      <c r="J242">
        <v>0</v>
      </c>
      <c r="K242">
        <v>0</v>
      </c>
    </row>
    <row r="243" spans="1:11" x14ac:dyDescent="0.2">
      <c r="A243" t="s">
        <v>206</v>
      </c>
      <c r="B243" t="s">
        <v>4</v>
      </c>
      <c r="C243">
        <v>0</v>
      </c>
      <c r="D243">
        <v>0</v>
      </c>
      <c r="E243">
        <v>0</v>
      </c>
      <c r="F243">
        <v>0</v>
      </c>
      <c r="G243">
        <v>5</v>
      </c>
      <c r="H243">
        <v>0</v>
      </c>
      <c r="I243">
        <v>0</v>
      </c>
      <c r="J243">
        <v>0</v>
      </c>
      <c r="K243">
        <v>0</v>
      </c>
    </row>
    <row r="244" spans="1:11" x14ac:dyDescent="0.2">
      <c r="A244" t="s">
        <v>207</v>
      </c>
      <c r="B244" t="s">
        <v>4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1</v>
      </c>
    </row>
    <row r="245" spans="1:11" x14ac:dyDescent="0.2">
      <c r="A245" t="s">
        <v>208</v>
      </c>
      <c r="B245" t="s">
        <v>4</v>
      </c>
      <c r="C245">
        <v>0</v>
      </c>
      <c r="D245">
        <v>0</v>
      </c>
      <c r="E245">
        <v>0</v>
      </c>
      <c r="F245">
        <v>0</v>
      </c>
      <c r="G245">
        <v>12</v>
      </c>
      <c r="H245">
        <v>0</v>
      </c>
      <c r="I245">
        <v>0</v>
      </c>
      <c r="J245">
        <v>0</v>
      </c>
      <c r="K245">
        <v>0</v>
      </c>
    </row>
    <row r="246" spans="1:11" x14ac:dyDescent="0.2">
      <c r="A246" t="s">
        <v>209</v>
      </c>
      <c r="B246" t="s">
        <v>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</row>
    <row r="247" spans="1:11" x14ac:dyDescent="0.2">
      <c r="A247" t="s">
        <v>210</v>
      </c>
      <c r="B247" t="s">
        <v>4</v>
      </c>
      <c r="C247">
        <v>0</v>
      </c>
      <c r="D247">
        <v>4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</row>
    <row r="248" spans="1:11" x14ac:dyDescent="0.2">
      <c r="A248" t="s">
        <v>211</v>
      </c>
      <c r="B248" t="s">
        <v>1</v>
      </c>
      <c r="C248">
        <v>0</v>
      </c>
      <c r="D248">
        <v>3</v>
      </c>
      <c r="E248">
        <v>1</v>
      </c>
      <c r="F248">
        <v>0</v>
      </c>
      <c r="G248">
        <v>0</v>
      </c>
      <c r="H248">
        <v>2</v>
      </c>
      <c r="I248">
        <v>0</v>
      </c>
      <c r="J248">
        <v>0</v>
      </c>
      <c r="K248">
        <v>0</v>
      </c>
    </row>
    <row r="249" spans="1:11" x14ac:dyDescent="0.2">
      <c r="A249" t="s">
        <v>212</v>
      </c>
      <c r="B249" t="s">
        <v>1</v>
      </c>
      <c r="C249">
        <v>0</v>
      </c>
      <c r="D249">
        <v>7</v>
      </c>
      <c r="E249">
        <v>0</v>
      </c>
      <c r="F249">
        <v>0</v>
      </c>
      <c r="G249">
        <v>0</v>
      </c>
      <c r="H249">
        <v>1</v>
      </c>
      <c r="I249">
        <v>1</v>
      </c>
      <c r="J249">
        <v>0</v>
      </c>
      <c r="K249">
        <v>0</v>
      </c>
    </row>
    <row r="250" spans="1:11" x14ac:dyDescent="0.2">
      <c r="A250" t="s">
        <v>212</v>
      </c>
      <c r="B250" t="s">
        <v>1</v>
      </c>
      <c r="C250">
        <v>0</v>
      </c>
      <c r="D250">
        <v>7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0</v>
      </c>
      <c r="K250">
        <v>0</v>
      </c>
    </row>
    <row r="251" spans="1:11" x14ac:dyDescent="0.2">
      <c r="A251" t="s">
        <v>213</v>
      </c>
      <c r="B251" t="s">
        <v>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</row>
    <row r="252" spans="1:11" x14ac:dyDescent="0.2">
      <c r="A252" t="s">
        <v>214</v>
      </c>
      <c r="B252" t="s">
        <v>4</v>
      </c>
      <c r="C252">
        <v>0</v>
      </c>
      <c r="D252">
        <v>0</v>
      </c>
      <c r="E252">
        <v>2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1</v>
      </c>
    </row>
    <row r="253" spans="1:11" x14ac:dyDescent="0.2">
      <c r="A253" t="s">
        <v>214</v>
      </c>
      <c r="B253" t="s">
        <v>4</v>
      </c>
      <c r="C253">
        <v>0</v>
      </c>
      <c r="D253">
        <v>0</v>
      </c>
      <c r="E253">
        <v>2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1</v>
      </c>
    </row>
    <row r="254" spans="1:11" x14ac:dyDescent="0.2">
      <c r="A254" t="s">
        <v>214</v>
      </c>
      <c r="B254" t="s">
        <v>4</v>
      </c>
      <c r="C254">
        <v>0</v>
      </c>
      <c r="D254">
        <v>0</v>
      </c>
      <c r="E254">
        <v>2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1</v>
      </c>
    </row>
    <row r="255" spans="1:11" x14ac:dyDescent="0.2">
      <c r="A255" t="s">
        <v>215</v>
      </c>
      <c r="B255" t="s">
        <v>4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2">
      <c r="A256" t="s">
        <v>216</v>
      </c>
      <c r="B256" t="s">
        <v>4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1</v>
      </c>
    </row>
    <row r="257" spans="1:11" x14ac:dyDescent="0.2">
      <c r="A257" t="s">
        <v>217</v>
      </c>
      <c r="B257" t="s">
        <v>1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2">
      <c r="A258" t="s">
        <v>218</v>
      </c>
      <c r="B258" t="s">
        <v>4</v>
      </c>
      <c r="C258">
        <v>0</v>
      </c>
      <c r="D258">
        <v>3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1</v>
      </c>
      <c r="K258">
        <v>1</v>
      </c>
    </row>
    <row r="259" spans="1:11" x14ac:dyDescent="0.2">
      <c r="A259" t="s">
        <v>218</v>
      </c>
      <c r="B259" t="s">
        <v>4</v>
      </c>
      <c r="C259">
        <v>0</v>
      </c>
      <c r="D259">
        <v>3</v>
      </c>
      <c r="E259">
        <v>1</v>
      </c>
      <c r="F259">
        <v>0</v>
      </c>
      <c r="G259">
        <v>1</v>
      </c>
      <c r="H259">
        <v>0</v>
      </c>
      <c r="I259">
        <v>0</v>
      </c>
      <c r="J259">
        <v>1</v>
      </c>
      <c r="K259">
        <v>1</v>
      </c>
    </row>
    <row r="260" spans="1:11" x14ac:dyDescent="0.2">
      <c r="A260" t="s">
        <v>219</v>
      </c>
      <c r="B260" t="s">
        <v>1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0</v>
      </c>
      <c r="K260">
        <v>0</v>
      </c>
    </row>
    <row r="261" spans="1:11" x14ac:dyDescent="0.2">
      <c r="A261" t="s">
        <v>219</v>
      </c>
      <c r="B261" t="s">
        <v>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</v>
      </c>
      <c r="I261">
        <v>0</v>
      </c>
      <c r="J261">
        <v>0</v>
      </c>
      <c r="K261">
        <v>0</v>
      </c>
    </row>
    <row r="262" spans="1:11" x14ac:dyDescent="0.2">
      <c r="A262" t="s">
        <v>220</v>
      </c>
      <c r="B262" t="s">
        <v>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</row>
    <row r="263" spans="1:11" x14ac:dyDescent="0.2">
      <c r="A263" t="s">
        <v>221</v>
      </c>
      <c r="B263" t="s">
        <v>4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</row>
    <row r="264" spans="1:11" x14ac:dyDescent="0.2">
      <c r="A264" t="s">
        <v>222</v>
      </c>
      <c r="B264" t="s">
        <v>4</v>
      </c>
      <c r="C264">
        <v>0</v>
      </c>
      <c r="D264">
        <v>0</v>
      </c>
      <c r="E264">
        <v>0</v>
      </c>
      <c r="F264">
        <v>10</v>
      </c>
      <c r="G264">
        <v>0</v>
      </c>
      <c r="H264">
        <v>0</v>
      </c>
      <c r="I264">
        <v>0</v>
      </c>
      <c r="J264">
        <v>0</v>
      </c>
      <c r="K264">
        <v>1</v>
      </c>
    </row>
    <row r="265" spans="1:11" x14ac:dyDescent="0.2">
      <c r="A265" t="s">
        <v>222</v>
      </c>
      <c r="B265" t="s">
        <v>4</v>
      </c>
      <c r="C265">
        <v>0</v>
      </c>
      <c r="D265">
        <v>0</v>
      </c>
      <c r="E265">
        <v>0</v>
      </c>
      <c r="F265">
        <v>10</v>
      </c>
      <c r="G265">
        <v>0</v>
      </c>
      <c r="H265">
        <v>0</v>
      </c>
      <c r="I265">
        <v>0</v>
      </c>
      <c r="J265">
        <v>0</v>
      </c>
      <c r="K265">
        <v>1</v>
      </c>
    </row>
    <row r="266" spans="1:11" x14ac:dyDescent="0.2">
      <c r="A266" t="s">
        <v>223</v>
      </c>
      <c r="B266" t="s">
        <v>1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2">
      <c r="A267" t="s">
        <v>224</v>
      </c>
      <c r="B267" t="s">
        <v>1</v>
      </c>
      <c r="C267">
        <v>0</v>
      </c>
      <c r="D267">
        <v>2</v>
      </c>
      <c r="E267">
        <v>0</v>
      </c>
      <c r="F267">
        <v>0</v>
      </c>
      <c r="G267">
        <v>0</v>
      </c>
      <c r="H267">
        <v>23</v>
      </c>
      <c r="I267">
        <v>0</v>
      </c>
      <c r="J267">
        <v>0</v>
      </c>
      <c r="K267">
        <v>0</v>
      </c>
    </row>
    <row r="268" spans="1:11" x14ac:dyDescent="0.2">
      <c r="A268" t="s">
        <v>225</v>
      </c>
      <c r="B268" t="s">
        <v>1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2">
      <c r="A269" t="s">
        <v>226</v>
      </c>
      <c r="B269" t="s">
        <v>1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2">
      <c r="A270" t="s">
        <v>226</v>
      </c>
      <c r="B270" t="s">
        <v>1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 x14ac:dyDescent="0.2">
      <c r="A271" t="s">
        <v>226</v>
      </c>
      <c r="B271" t="s">
        <v>1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2">
      <c r="A272" t="s">
        <v>226</v>
      </c>
      <c r="B272" t="s">
        <v>1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 x14ac:dyDescent="0.2">
      <c r="A273" t="s">
        <v>226</v>
      </c>
      <c r="B273" t="s">
        <v>1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 x14ac:dyDescent="0.2">
      <c r="A274" t="s">
        <v>226</v>
      </c>
      <c r="B274" t="s">
        <v>1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x14ac:dyDescent="0.2">
      <c r="A275" t="s">
        <v>226</v>
      </c>
      <c r="B275" t="s">
        <v>1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2">
      <c r="A276" t="s">
        <v>226</v>
      </c>
      <c r="B276" t="s">
        <v>1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2">
      <c r="A277" t="s">
        <v>227</v>
      </c>
      <c r="B277" t="s">
        <v>1</v>
      </c>
      <c r="C277">
        <v>0</v>
      </c>
      <c r="D277">
        <v>1</v>
      </c>
      <c r="E277">
        <v>4</v>
      </c>
      <c r="F277">
        <v>1</v>
      </c>
      <c r="G277">
        <v>0</v>
      </c>
      <c r="H277">
        <v>0</v>
      </c>
      <c r="I277">
        <v>2</v>
      </c>
      <c r="J277">
        <v>1</v>
      </c>
      <c r="K277">
        <v>0</v>
      </c>
    </row>
    <row r="278" spans="1:11" x14ac:dyDescent="0.2">
      <c r="A278" t="s">
        <v>228</v>
      </c>
      <c r="B278" t="s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3</v>
      </c>
      <c r="J278">
        <v>0</v>
      </c>
      <c r="K278">
        <v>0</v>
      </c>
    </row>
    <row r="279" spans="1:11" x14ac:dyDescent="0.2">
      <c r="A279" t="s">
        <v>229</v>
      </c>
      <c r="B279" t="s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2</v>
      </c>
      <c r="J279">
        <v>0</v>
      </c>
      <c r="K279">
        <v>0</v>
      </c>
    </row>
    <row r="280" spans="1:11" x14ac:dyDescent="0.2">
      <c r="A280" t="s">
        <v>230</v>
      </c>
      <c r="B280" t="s">
        <v>1</v>
      </c>
      <c r="C280">
        <v>0</v>
      </c>
      <c r="D280">
        <v>1</v>
      </c>
      <c r="E280">
        <v>1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0</v>
      </c>
    </row>
    <row r="281" spans="1:11" x14ac:dyDescent="0.2">
      <c r="A281" t="s">
        <v>231</v>
      </c>
      <c r="B281" t="s">
        <v>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19</v>
      </c>
      <c r="I281">
        <v>1</v>
      </c>
      <c r="J281">
        <v>0</v>
      </c>
      <c r="K281">
        <v>0</v>
      </c>
    </row>
    <row r="282" spans="1:11" x14ac:dyDescent="0.2">
      <c r="A282" t="s">
        <v>232</v>
      </c>
      <c r="B282" t="s">
        <v>7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6</v>
      </c>
      <c r="I282">
        <v>1</v>
      </c>
      <c r="J282">
        <v>0</v>
      </c>
      <c r="K282">
        <v>0</v>
      </c>
    </row>
    <row r="283" spans="1:11" x14ac:dyDescent="0.2">
      <c r="A283" t="s">
        <v>232</v>
      </c>
      <c r="B283" t="s">
        <v>7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12</v>
      </c>
      <c r="I283">
        <v>0</v>
      </c>
      <c r="J283">
        <v>0</v>
      </c>
      <c r="K283">
        <v>0</v>
      </c>
    </row>
    <row r="284" spans="1:11" x14ac:dyDescent="0.2">
      <c r="A284" t="s">
        <v>233</v>
      </c>
      <c r="B284" t="s">
        <v>4</v>
      </c>
      <c r="C284">
        <v>0</v>
      </c>
      <c r="D284">
        <v>1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</row>
    <row r="285" spans="1:11" x14ac:dyDescent="0.2">
      <c r="A285" t="s">
        <v>234</v>
      </c>
      <c r="B285" t="s">
        <v>1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2">
      <c r="A286" t="s">
        <v>234</v>
      </c>
      <c r="B286" t="s">
        <v>1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2">
      <c r="A287" t="s">
        <v>235</v>
      </c>
      <c r="B287" t="s">
        <v>7</v>
      </c>
      <c r="C287">
        <v>0</v>
      </c>
      <c r="D287">
        <v>0</v>
      </c>
      <c r="E287">
        <v>0</v>
      </c>
      <c r="F287">
        <v>5</v>
      </c>
      <c r="G287">
        <v>0</v>
      </c>
      <c r="H287">
        <v>12</v>
      </c>
      <c r="I287">
        <v>0</v>
      </c>
      <c r="J287">
        <v>0</v>
      </c>
      <c r="K287">
        <v>0</v>
      </c>
    </row>
    <row r="288" spans="1:11" x14ac:dyDescent="0.2">
      <c r="A288" t="s">
        <v>236</v>
      </c>
      <c r="B288" t="s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</row>
    <row r="289" spans="1:11" x14ac:dyDescent="0.2">
      <c r="A289" t="s">
        <v>237</v>
      </c>
      <c r="B289" t="s">
        <v>4</v>
      </c>
      <c r="C289">
        <v>0</v>
      </c>
      <c r="D289">
        <v>1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</row>
    <row r="290" spans="1:11" x14ac:dyDescent="0.2">
      <c r="A290" t="s">
        <v>238</v>
      </c>
      <c r="B290" t="s">
        <v>1</v>
      </c>
      <c r="C290">
        <v>0</v>
      </c>
      <c r="D290">
        <v>5</v>
      </c>
      <c r="E290">
        <v>0</v>
      </c>
      <c r="F290">
        <v>1</v>
      </c>
      <c r="G290">
        <v>4</v>
      </c>
      <c r="H290">
        <v>14</v>
      </c>
      <c r="I290">
        <v>11</v>
      </c>
      <c r="J290">
        <v>0</v>
      </c>
      <c r="K290">
        <v>0</v>
      </c>
    </row>
    <row r="291" spans="1:11" x14ac:dyDescent="0.2">
      <c r="A291" t="s">
        <v>239</v>
      </c>
      <c r="B291" t="s">
        <v>4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</row>
    <row r="292" spans="1:11" x14ac:dyDescent="0.2">
      <c r="A292" t="s">
        <v>240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4</v>
      </c>
      <c r="J292">
        <v>0</v>
      </c>
      <c r="K292">
        <v>0</v>
      </c>
    </row>
    <row r="293" spans="1:11" x14ac:dyDescent="0.2">
      <c r="A293" t="s">
        <v>241</v>
      </c>
      <c r="B293" t="s">
        <v>4</v>
      </c>
      <c r="C293">
        <v>0</v>
      </c>
      <c r="D293">
        <v>0</v>
      </c>
      <c r="E293">
        <v>0</v>
      </c>
      <c r="F293">
        <v>0</v>
      </c>
      <c r="G293">
        <v>2</v>
      </c>
      <c r="H293">
        <v>0</v>
      </c>
      <c r="I293">
        <v>0</v>
      </c>
      <c r="J293">
        <v>0</v>
      </c>
      <c r="K293">
        <v>0</v>
      </c>
    </row>
    <row r="294" spans="1:11" x14ac:dyDescent="0.2">
      <c r="A294" t="s">
        <v>242</v>
      </c>
      <c r="B294" t="s">
        <v>4</v>
      </c>
      <c r="C294">
        <v>0</v>
      </c>
      <c r="D294">
        <v>0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1</v>
      </c>
    </row>
  </sheetData>
  <autoFilter ref="A1:K1" xr:uid="{1CF02DD4-4362-0345-B5F5-A6417253C2F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Considered modules</vt:lpstr>
      <vt:lpstr>Unsolvable Differences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2020-08-02T19:13:50Z</dcterms:created>
  <dcterms:modified xsi:type="dcterms:W3CDTF">2020-08-17T08:49:21Z</dcterms:modified>
</cp:coreProperties>
</file>