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fatec\OneDrive - Centro Paula Souza\acad\calendario\2021-2\"/>
    </mc:Choice>
  </mc:AlternateContent>
  <xr:revisionPtr revIDLastSave="0" documentId="8_{AC4F1923-A4B2-4091-85DB-EC2B56116757}" xr6:coauthVersionLast="47" xr6:coauthVersionMax="47" xr10:uidLastSave="{00000000-0000-0000-0000-000000000000}"/>
  <bookViews>
    <workbookView xWindow="-2400" yWindow="-15870" windowWidth="25440" windowHeight="15390" xr2:uid="{00000000-000D-0000-FFFF-FFFF00000000}"/>
  </bookViews>
  <sheets>
    <sheet name="Calendário" sheetId="1" r:id="rId1"/>
    <sheet name="Aniversários" sheetId="2" r:id="rId2"/>
  </sheets>
  <externalReferences>
    <externalReference r:id="rId3"/>
  </externalReferences>
  <definedNames>
    <definedName name="___Brz1">[1]Feriados!$B$4:$B$14</definedName>
    <definedName name="___Brz2">[1]Feriados!$B$17:$B$24</definedName>
    <definedName name="_xlnm.Print_Area" localSheetId="0">Calendário!$B$1:$S$129</definedName>
    <definedName name="Exibir_Dat_Com">[1]Anual!$AE$2</definedName>
    <definedName name="Exibir_Fer_EUA">[1]Anual!$AG$2</definedName>
    <definedName name="Exibir_Fer_Nac">[1]Anual!$AC$2</definedName>
    <definedName name="USA">[1]Feriados!$B$27:$B$34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1" i="1" l="1"/>
  <c r="I121" i="1" l="1"/>
  <c r="J116" i="1"/>
  <c r="P116" i="1" s="1"/>
  <c r="J117" i="1"/>
  <c r="P117" i="1" s="1"/>
  <c r="J118" i="1"/>
  <c r="P118" i="1" s="1"/>
  <c r="J119" i="1"/>
  <c r="P119" i="1" s="1"/>
  <c r="J120" i="1"/>
  <c r="P120" i="1" s="1"/>
  <c r="J115" i="1"/>
  <c r="P115" i="1" s="1"/>
  <c r="E121" i="1" l="1"/>
  <c r="F121" i="1"/>
  <c r="G121" i="1"/>
  <c r="H121" i="1"/>
  <c r="D121" i="1"/>
  <c r="J121" i="1" l="1"/>
  <c r="P121" i="1" s="1"/>
</calcChain>
</file>

<file path=xl/sharedStrings.xml><?xml version="1.0" encoding="utf-8"?>
<sst xmlns="http://schemas.openxmlformats.org/spreadsheetml/2006/main" count="287" uniqueCount="193">
  <si>
    <t>JULHO</t>
  </si>
  <si>
    <t>D</t>
  </si>
  <si>
    <t>S</t>
  </si>
  <si>
    <t>T</t>
  </si>
  <si>
    <t>Q</t>
  </si>
  <si>
    <t>AGOSTO</t>
  </si>
  <si>
    <t>SETEMBRO</t>
  </si>
  <si>
    <t>OUTUBRO</t>
  </si>
  <si>
    <t>NOVEMBRO</t>
  </si>
  <si>
    <t>DEZEMBRO</t>
  </si>
  <si>
    <t>Dias Letivos</t>
  </si>
  <si>
    <t>TOTAL</t>
  </si>
  <si>
    <t>2ª Feira</t>
  </si>
  <si>
    <t>3ª Feira</t>
  </si>
  <si>
    <t>4ª Feira</t>
  </si>
  <si>
    <t>5ª Feira</t>
  </si>
  <si>
    <t>6ª Feira</t>
  </si>
  <si>
    <t>Sábado</t>
  </si>
  <si>
    <t>Aniversário da Cidade de Assis</t>
  </si>
  <si>
    <t>Aniversário da Cidade de Pindamonhangaba</t>
  </si>
  <si>
    <t>Aniversário da Cidade de Campinas</t>
  </si>
  <si>
    <t>Aniversário da Cidade de Jaboticabal</t>
  </si>
  <si>
    <t>Aniversário da Cidade de São José dos Campos</t>
  </si>
  <si>
    <t xml:space="preserve">Aniversário da Cidade de São Caetano do Sul </t>
  </si>
  <si>
    <t>Aniversário das Cidades de Bauru e Piracicaba</t>
  </si>
  <si>
    <t>Aniversário da Cidade de Tatuí</t>
  </si>
  <si>
    <t>Aniversário das Cidades de Jahu e Sorocaba</t>
  </si>
  <si>
    <t>Aniversário da Cidade de Taquaritinga</t>
  </si>
  <si>
    <t>Aniversário da Cidade de São Bernardo do Campo</t>
  </si>
  <si>
    <t>Aniversário da Cidade de Mogi das Cruzes</t>
  </si>
  <si>
    <t>Aniversário da Cidade de Itaquaquecetuba</t>
  </si>
  <si>
    <t>Aniversário da Cidade de Presidente Prudente</t>
  </si>
  <si>
    <t>Aniversário da Cidade de Ourinhos</t>
  </si>
  <si>
    <t>Aniversário da Cidade de Mogi Mirim</t>
  </si>
  <si>
    <t>Aniversário da Cidade de Itapetininga</t>
  </si>
  <si>
    <t>Aniversário da Cidade de Americana</t>
  </si>
  <si>
    <t>Aniversário da Cidade de Santana de Parnaiba</t>
  </si>
  <si>
    <t>Aniversário da Cidade de Franca</t>
  </si>
  <si>
    <t>Aniversário da Cidade de Araçatuba</t>
  </si>
  <si>
    <t>Aniversário da Cidade de Sertãozinho e Taubaté</t>
  </si>
  <si>
    <t>Aniversário da Cidade de Guarulhos e Mauá</t>
  </si>
  <si>
    <t>Aniversário da Cidade de Indaiatuba</t>
  </si>
  <si>
    <t>Aniversário da Cidade de Jundiaí</t>
  </si>
  <si>
    <t>JANEIRO</t>
  </si>
  <si>
    <t>Aniversário da cidade de Praia Grande</t>
  </si>
  <si>
    <t>Aniversário da cidade de Santos</t>
  </si>
  <si>
    <t>Domingos, feriados e emendas</t>
  </si>
  <si>
    <t xml:space="preserve"> Unidade do Ensino Superior de Graduação – CESU</t>
  </si>
  <si>
    <t>FEVEREIRO</t>
  </si>
  <si>
    <t>MARÇO</t>
  </si>
  <si>
    <t>ABRIL</t>
  </si>
  <si>
    <t>MAIO</t>
  </si>
  <si>
    <t>Aniversário da Cidade de Itatiba</t>
  </si>
  <si>
    <t>Anexo Calendário Escolar - Aniversários das Cidades</t>
  </si>
  <si>
    <t>Aniversário da cidade de Itu</t>
  </si>
  <si>
    <t>Aniversário da cidade de São Sebastião</t>
  </si>
  <si>
    <t>Aniversário da cidade de São José do Rio Preto</t>
  </si>
  <si>
    <t>Aniversário das cidades de Barueri e Carapicuíba</t>
  </si>
  <si>
    <t>Aniversário da cidade de Jacareí</t>
  </si>
  <si>
    <t>Aniversário da Cidade de Mococa</t>
  </si>
  <si>
    <t>Aniversário da cidade de Santo André</t>
  </si>
  <si>
    <t>Aniversário da Cidade de Botucatu e Catanduva</t>
  </si>
  <si>
    <t>Aniversário da Cidade de Jales</t>
  </si>
  <si>
    <t>Aniversário da cidade de Bebedouro</t>
  </si>
  <si>
    <t>Aniversário da cidade de Garça</t>
  </si>
  <si>
    <t>2</t>
  </si>
  <si>
    <t>Aniversário da cidade de Capão Bonito</t>
  </si>
  <si>
    <t>Aniversário da Cidade de Cruzeiro e Ourinhos</t>
  </si>
  <si>
    <t>Prazo final de alterações de Matrículas para acomodação de horários - (art. 33 Regulamento)</t>
  </si>
  <si>
    <t>Aniversário da cidade de São Paulo</t>
  </si>
  <si>
    <t>AGO</t>
  </si>
  <si>
    <t>SET</t>
  </si>
  <si>
    <t>OUT</t>
  </si>
  <si>
    <t>NOV</t>
  </si>
  <si>
    <t>DEZ</t>
  </si>
  <si>
    <t>Prazo final para desistência de disciplina - (art. 34 Regulamento)</t>
  </si>
  <si>
    <t>Prazo final para solicitar revisão de notas - (art. 41 Regulamento)</t>
  </si>
  <si>
    <t>Matrícula de alunos por ocasião de cancelamento de matrículas, quando houver (Art. 36 Regulamento)</t>
  </si>
  <si>
    <t>Semana</t>
  </si>
  <si>
    <t>Aniversário da Cidade de São Carlos</t>
  </si>
  <si>
    <t>Natal</t>
  </si>
  <si>
    <t>JANEIRO - PREVISÃO</t>
  </si>
  <si>
    <t>Aniversário da cidade de Araras</t>
  </si>
  <si>
    <t>Aniversário da cidade de Araraquara</t>
  </si>
  <si>
    <t>Aniversário da Cidade de Sumaré</t>
  </si>
  <si>
    <t>Aniversário das Cidades de Itapira e Adamantina</t>
  </si>
  <si>
    <t>Aniversário da Cidade de Ferraz de Vasconcelos</t>
  </si>
  <si>
    <t>Aniversário da Cidade de Franco da Rocha</t>
  </si>
  <si>
    <t>Prazo máximo p/ aplicação de Exames de Proficiência c/ possibilidade de acomodação de matrícula (Art. 33 Regul.)</t>
  </si>
  <si>
    <t>Divulgação resultados de revisão de notas / Prazo final para erratas</t>
  </si>
  <si>
    <t>FEVEREIRO - PREVISÃO</t>
  </si>
  <si>
    <t>Aniversário da cidade de Marília</t>
  </si>
  <si>
    <t>28</t>
  </si>
  <si>
    <t>Aniversário da cidade de Matão</t>
  </si>
  <si>
    <t>Início e término do semestre letivo</t>
  </si>
  <si>
    <t xml:space="preserve">Prazo final para entrega de médias finais </t>
  </si>
  <si>
    <t xml:space="preserve">Prazo máximo para Aplicação de Exames de Proficiência sem possibilidade de acomodação de matrícula </t>
  </si>
  <si>
    <t>Matrícula de alunos especiais nas disciplinas em que houver vaga  (art. 33 Regulamento)</t>
  </si>
  <si>
    <t>Prazo final de matrículas para vagas remanescentes e transferências</t>
  </si>
  <si>
    <t>Prazo final de matrículas de ingressantes (Fechamento do sistema de matrícula remota)</t>
  </si>
  <si>
    <t>Validação dos Dados do SIGA pela Unidade de Ensino - (Fechamento do SIGA - Port. CESU 09/2019)</t>
  </si>
  <si>
    <t>Coleta de dados estatísticos pela CESU</t>
  </si>
  <si>
    <t>CALENDÁRIO ESCOLAR PARA O 2º SEMESTRE DE 2021</t>
  </si>
  <si>
    <t>Término das Aulas do 1º Semestre Letivo de 2021</t>
  </si>
  <si>
    <t>05</t>
  </si>
  <si>
    <t>03</t>
  </si>
  <si>
    <t>10</t>
  </si>
  <si>
    <t>6 a 20</t>
  </si>
  <si>
    <t>Não haverá aula - Recesso escolar</t>
  </si>
  <si>
    <t>Rematrícula de alunos veteranos</t>
  </si>
  <si>
    <t>Período das inscrições para vagas remanescentes e transferência</t>
  </si>
  <si>
    <t>JUNHO</t>
  </si>
  <si>
    <t>03 a 05</t>
  </si>
  <si>
    <t>30</t>
  </si>
  <si>
    <t>Divulgação da classificação geral e desempenho dos candidatos - Processo Seletivo Vestibular</t>
  </si>
  <si>
    <t>21</t>
  </si>
  <si>
    <t>21 a 24</t>
  </si>
  <si>
    <t>SPAP - Semana de Planejamento e Aperfeiçoamento Pedagógico</t>
  </si>
  <si>
    <t>Início do 2º semestre letivo de 2021</t>
  </si>
  <si>
    <t>26 e 27</t>
  </si>
  <si>
    <t>Atividades pedagógicas não letivas</t>
  </si>
  <si>
    <t>Início das aulas do 2º semestre letivo de 2021</t>
  </si>
  <si>
    <t>Recesso escolar</t>
  </si>
  <si>
    <t>JUL</t>
  </si>
  <si>
    <t>Cancelamento de alunos ingressantes com ausência injustificada nas 2 primeiras semanas de aulas ( Art. 36 Regul.)</t>
  </si>
  <si>
    <t>04</t>
  </si>
  <si>
    <t>11</t>
  </si>
  <si>
    <t>06 e 07</t>
  </si>
  <si>
    <t xml:space="preserve">Não haverá aula - Emenda de feriado - Independência do Brasil </t>
  </si>
  <si>
    <t xml:space="preserve">Não haverá aula - Emenda de Feriado - Finados </t>
  </si>
  <si>
    <t>01 e 02</t>
  </si>
  <si>
    <t>20</t>
  </si>
  <si>
    <t>Término das aulas do 2º semestre de 2021</t>
  </si>
  <si>
    <t>25</t>
  </si>
  <si>
    <t>01</t>
  </si>
  <si>
    <t>17 a 21</t>
  </si>
  <si>
    <t>Previsão - Rematrícula de Alunos Veteranos</t>
  </si>
  <si>
    <t>Previsão - Período das Inscrições para vagas remanescentes e transferências</t>
  </si>
  <si>
    <t xml:space="preserve"> PREVISÃO DE INÍCIO DAS AULAS DO 1º SEMESTRE LETIVO DE 2022 - 02/02</t>
  </si>
  <si>
    <t>13</t>
  </si>
  <si>
    <t>Prazo final para solicitar revisão de notas (Art. 41 Regulamento) do 1º Semestre Letivo de 2021</t>
  </si>
  <si>
    <t>Divulgação resultados de revisão de notas / Prazo final para erratas (Art. 41 Regulamento) do 1º Semestre Letivo de 2021</t>
  </si>
  <si>
    <t>Divulgação da 2ª Lista de convocação dos candidatos - Processo Seletivo Vestibular</t>
  </si>
  <si>
    <t>Matrícula da 1ª chamada e solicitação de Aproveitamento de Estudos - Processo Seletivo Vestibular</t>
  </si>
  <si>
    <t>Matrícula da 2ª chamada e solicitação de Aproveitamento de Estudos - Processo Seletivo Vestibular</t>
  </si>
  <si>
    <t>Corpus Christi -  (As Fatecs deverão observar o decreto de feriado dos munícipios em que estão inseridas)</t>
  </si>
  <si>
    <t xml:space="preserve">Não haverá aula - Recesso escolar </t>
  </si>
  <si>
    <t>12</t>
  </si>
  <si>
    <t xml:space="preserve">Feriado - Dia de Nossa Senhora Aparecida </t>
  </si>
  <si>
    <t>11 a 16</t>
  </si>
  <si>
    <t>15</t>
  </si>
  <si>
    <t xml:space="preserve">Feriado - Dia da Proclamação da República </t>
  </si>
  <si>
    <t>Total:   114 dias letivos</t>
  </si>
  <si>
    <t xml:space="preserve">Prazo máximo para remanejamento de turno COVID-19 </t>
  </si>
  <si>
    <t>Prazo final para Trancamento de Matrícula ingressante ou veterano (Instrução CESU 06/2021)</t>
  </si>
  <si>
    <t>06, 07 e 08</t>
  </si>
  <si>
    <t>19 a 24</t>
  </si>
  <si>
    <t>26</t>
  </si>
  <si>
    <t>27</t>
  </si>
  <si>
    <t>18</t>
  </si>
  <si>
    <t>Prazo final para requerimento de semestre adicional para integralização de curso (Instrução 08/2021 CESU)</t>
  </si>
  <si>
    <t>Recesso escolar em abril = 6 dias</t>
  </si>
  <si>
    <t>Recesso escolar em julho = 15 dias</t>
  </si>
  <si>
    <t>Recesso escolar em outubro = 6 dias</t>
  </si>
  <si>
    <t>As Unidades deverão organizar, registrando em seus respectivos calendários, as reposições de aulas necessárias de modo a completar a carga horária das disciplinas alocadas às segundas-feiras
(três reposições), terças-feiras (duas reposição) e aos sábados (uma reposição).</t>
  </si>
  <si>
    <t>Proposto pela CESU e aprovado no Comitê de Diretores do dia 04/06/2021 - Atualizado pela Comissão de Implantação da Fatec Franco da Rocha em 16/06/2021</t>
  </si>
  <si>
    <t>semana</t>
  </si>
  <si>
    <t>Reposições</t>
  </si>
  <si>
    <t>Semana de avaliação P1</t>
  </si>
  <si>
    <t>Semana de recuperação de aprendizagem P3 e apresentação de Trabalhos de Graduação</t>
  </si>
  <si>
    <t>Semana de avaliação P2</t>
  </si>
  <si>
    <t>Avaliação de Projeto Intgegrador e Atividades de Projeto</t>
  </si>
  <si>
    <t>22 a 27</t>
  </si>
  <si>
    <t>29 e 30</t>
  </si>
  <si>
    <t>09 a 14</t>
  </si>
  <si>
    <t>01 a 07</t>
  </si>
  <si>
    <t>27 a 30</t>
  </si>
  <si>
    <t>Não haverá aula - Dia de Nossa Senhora da Conceição - Padroeira do Município Feriado Municipal</t>
  </si>
  <si>
    <t>Não haverá aula - Emenda de feriado e feriado -  Aniversário do Município de Franco da Rocha Feriado Municipal</t>
  </si>
  <si>
    <t>Não haverá aula -Consciência Negra Feriado Municipal</t>
  </si>
  <si>
    <t>Exame de proficiência escrito de Inglês para turma de GTI</t>
  </si>
  <si>
    <t>Exame de proficiência escrito de Inglês para turma de G3E</t>
  </si>
  <si>
    <t>31</t>
  </si>
  <si>
    <t>Reposição de aula de 2ª feira (assíncrona)</t>
  </si>
  <si>
    <t>14</t>
  </si>
  <si>
    <t>29</t>
  </si>
  <si>
    <t>16</t>
  </si>
  <si>
    <t>31/08, 14/09, 26/10 e 16/11</t>
  </si>
  <si>
    <t>Reposição de aula de 3ª feira (assíncrona)</t>
  </si>
  <si>
    <t>25/08, 15/09 e  27/10</t>
  </si>
  <si>
    <t>Reposição de aula de 4ª feira (assíncrona)</t>
  </si>
  <si>
    <t>Dia do Servidor Público (ponto facultativo - aguardar decreto municipal/estadual)</t>
  </si>
  <si>
    <t>Reposição de aula de sábado (assíncrona)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</si>
</sst>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mmmm"/>
    <numFmt numFmtId="165" formatCode="d;;;"/>
  </numFmts>
  <fonts count="25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.5"/>
      <name val="Calibri"/>
      <family val="2"/>
      <scheme val="minor"/>
    </font>
    <font>
      <b/>
      <sz val="10.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 Light"/>
      <family val="1"/>
      <scheme val="major"/>
    </font>
    <font>
      <b/>
      <sz val="10.5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8" fillId="0" borderId="0" applyFont="0" applyFill="0" applyBorder="0" applyAlignment="0" applyProtection="0"/>
  </cellStyleXfs>
  <cellXfs count="189">
    <xf numFmtId="0" fontId="0" fillId="0" borderId="0" xfId="0"/>
    <xf numFmtId="0" fontId="0" fillId="2" borderId="0" xfId="0" applyFill="1"/>
    <xf numFmtId="0" fontId="0" fillId="0" borderId="0" xfId="0" applyBorder="1"/>
    <xf numFmtId="0" fontId="7" fillId="0" borderId="1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0" fillId="0" borderId="1" xfId="0" applyBorder="1"/>
    <xf numFmtId="0" fontId="1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9" fillId="2" borderId="0" xfId="0" applyFont="1" applyFill="1" applyBorder="1" applyAlignment="1"/>
    <xf numFmtId="0" fontId="11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Font="1"/>
    <xf numFmtId="49" fontId="13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165" fontId="13" fillId="2" borderId="0" xfId="0" applyNumberFormat="1" applyFont="1" applyFill="1" applyBorder="1" applyAlignment="1">
      <alignment horizontal="center" vertical="center" shrinkToFit="1"/>
    </xf>
    <xf numFmtId="0" fontId="0" fillId="0" borderId="0" xfId="0" applyFont="1" applyBorder="1"/>
    <xf numFmtId="0" fontId="0" fillId="0" borderId="0" xfId="0" applyFont="1" applyFill="1"/>
    <xf numFmtId="0" fontId="0" fillId="0" borderId="0" xfId="0" applyFont="1" applyFill="1" applyAlignment="1">
      <alignment shrinkToFit="1"/>
    </xf>
    <xf numFmtId="0" fontId="14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center" shrinkToFit="1"/>
    </xf>
    <xf numFmtId="49" fontId="10" fillId="2" borderId="1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 shrinkToFi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3" borderId="5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center" vertical="center" shrinkToFit="1"/>
    </xf>
    <xf numFmtId="0" fontId="0" fillId="3" borderId="0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4" fillId="3" borderId="1" xfId="0" applyFont="1" applyFill="1" applyBorder="1" applyAlignment="1">
      <alignment horizontal="center" vertical="center" wrapText="1"/>
    </xf>
    <xf numFmtId="0" fontId="0" fillId="2" borderId="0" xfId="0" applyFont="1" applyFill="1"/>
    <xf numFmtId="0" fontId="0" fillId="2" borderId="0" xfId="0" applyFont="1" applyFill="1" applyAlignment="1">
      <alignment horizontal="center" vertical="center" shrinkToFit="1"/>
    </xf>
    <xf numFmtId="0" fontId="12" fillId="2" borderId="0" xfId="0" applyFont="1" applyFill="1" applyBorder="1" applyAlignment="1">
      <alignment horizontal="center" shrinkToFit="1"/>
    </xf>
    <xf numFmtId="0" fontId="0" fillId="2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10" fillId="0" borderId="0" xfId="0" applyFont="1"/>
    <xf numFmtId="0" fontId="10" fillId="0" borderId="1" xfId="0" applyFont="1" applyBorder="1" applyAlignment="1">
      <alignment horizontal="center"/>
    </xf>
    <xf numFmtId="165" fontId="13" fillId="5" borderId="0" xfId="0" applyNumberFormat="1" applyFont="1" applyFill="1" applyBorder="1" applyAlignment="1">
      <alignment horizontal="center" vertical="center" shrinkToFit="1"/>
    </xf>
    <xf numFmtId="0" fontId="10" fillId="2" borderId="0" xfId="0" applyFont="1" applyFill="1"/>
    <xf numFmtId="49" fontId="10" fillId="2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16" fontId="10" fillId="2" borderId="0" xfId="0" applyNumberFormat="1" applyFont="1" applyFill="1" applyBorder="1" applyAlignment="1">
      <alignment horizontal="center" vertical="center"/>
    </xf>
    <xf numFmtId="164" fontId="16" fillId="3" borderId="0" xfId="0" applyNumberFormat="1" applyFont="1" applyFill="1" applyBorder="1" applyAlignment="1">
      <alignment vertical="center" shrinkToFit="1"/>
    </xf>
    <xf numFmtId="0" fontId="10" fillId="0" borderId="0" xfId="0" applyFont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0" fillId="0" borderId="0" xfId="0" applyFont="1" applyFill="1"/>
    <xf numFmtId="165" fontId="13" fillId="0" borderId="0" xfId="0" applyNumberFormat="1" applyFont="1" applyFill="1" applyBorder="1" applyAlignment="1">
      <alignment horizontal="center" vertical="center" shrinkToFit="1"/>
    </xf>
    <xf numFmtId="0" fontId="0" fillId="0" borderId="0" xfId="0" applyFont="1" applyFill="1" applyAlignment="1">
      <alignment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49" fontId="10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0" fontId="15" fillId="0" borderId="0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164" fontId="14" fillId="3" borderId="5" xfId="0" applyNumberFormat="1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 shrinkToFit="1"/>
    </xf>
    <xf numFmtId="0" fontId="10" fillId="2" borderId="0" xfId="0" applyFont="1" applyFill="1" applyAlignment="1">
      <alignment horizontal="center" shrinkToFit="1"/>
    </xf>
    <xf numFmtId="0" fontId="10" fillId="0" borderId="0" xfId="0" applyFont="1" applyAlignment="1">
      <alignment horizontal="center" shrinkToFit="1"/>
    </xf>
    <xf numFmtId="0" fontId="10" fillId="6" borderId="0" xfId="0" applyFont="1" applyFill="1" applyAlignment="1">
      <alignment horizontal="center" shrinkToFit="1"/>
    </xf>
    <xf numFmtId="0" fontId="10" fillId="7" borderId="0" xfId="0" applyFont="1" applyFill="1" applyAlignment="1">
      <alignment horizontal="center" shrinkToFit="1"/>
    </xf>
    <xf numFmtId="0" fontId="10" fillId="7" borderId="1" xfId="0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9" fillId="2" borderId="0" xfId="0" applyFont="1" applyFill="1"/>
    <xf numFmtId="0" fontId="0" fillId="8" borderId="0" xfId="0" applyFill="1"/>
    <xf numFmtId="0" fontId="9" fillId="8" borderId="0" xfId="0" applyFont="1" applyFill="1" applyAlignment="1">
      <alignment horizontal="center" shrinkToFit="1"/>
    </xf>
    <xf numFmtId="165" fontId="13" fillId="2" borderId="0" xfId="0" applyNumberFormat="1" applyFont="1" applyFill="1" applyAlignment="1">
      <alignment horizontal="center" vertical="center" shrinkToFit="1"/>
    </xf>
    <xf numFmtId="0" fontId="10" fillId="0" borderId="2" xfId="0" applyFont="1" applyBorder="1"/>
    <xf numFmtId="49" fontId="10" fillId="0" borderId="1" xfId="0" applyNumberFormat="1" applyFont="1" applyBorder="1" applyAlignment="1">
      <alignment horizontal="center"/>
    </xf>
    <xf numFmtId="165" fontId="13" fillId="0" borderId="0" xfId="0" applyNumberFormat="1" applyFont="1" applyAlignment="1">
      <alignment horizontal="center" vertical="center" shrinkToFit="1"/>
    </xf>
    <xf numFmtId="49" fontId="13" fillId="6" borderId="1" xfId="0" applyNumberFormat="1" applyFont="1" applyFill="1" applyBorder="1" applyAlignment="1">
      <alignment horizontal="center" vertical="center" shrinkToFit="1"/>
    </xf>
    <xf numFmtId="44" fontId="10" fillId="2" borderId="1" xfId="1" applyFont="1" applyFill="1" applyBorder="1" applyAlignment="1">
      <alignment horizontal="center"/>
    </xf>
    <xf numFmtId="44" fontId="10" fillId="2" borderId="0" xfId="1" applyFont="1" applyFill="1" applyBorder="1" applyAlignment="1">
      <alignment horizontal="left" vertical="center"/>
    </xf>
    <xf numFmtId="44" fontId="10" fillId="2" borderId="0" xfId="1" applyFont="1" applyFill="1" applyAlignment="1">
      <alignment horizontal="left" vertical="center"/>
    </xf>
    <xf numFmtId="44" fontId="10" fillId="2" borderId="0" xfId="1" applyFont="1" applyFill="1"/>
    <xf numFmtId="49" fontId="10" fillId="6" borderId="1" xfId="0" applyNumberFormat="1" applyFont="1" applyFill="1" applyBorder="1" applyAlignment="1">
      <alignment horizontal="center"/>
    </xf>
    <xf numFmtId="0" fontId="0" fillId="0" borderId="0" xfId="0" applyFill="1"/>
    <xf numFmtId="165" fontId="13" fillId="0" borderId="0" xfId="0" applyNumberFormat="1" applyFont="1" applyFill="1" applyAlignment="1">
      <alignment horizontal="center" vertical="center" shrinkToFit="1"/>
    </xf>
    <xf numFmtId="0" fontId="10" fillId="0" borderId="0" xfId="0" applyFont="1" applyFill="1" applyAlignment="1">
      <alignment horizontal="center" shrinkToFit="1"/>
    </xf>
    <xf numFmtId="0" fontId="10" fillId="0" borderId="2" xfId="0" applyFont="1" applyBorder="1" applyAlignment="1">
      <alignment horizontal="left"/>
    </xf>
    <xf numFmtId="165" fontId="13" fillId="5" borderId="0" xfId="0" applyNumberFormat="1" applyFont="1" applyFill="1" applyAlignment="1">
      <alignment horizontal="center" vertical="center" shrinkToFit="1"/>
    </xf>
    <xf numFmtId="0" fontId="10" fillId="5" borderId="0" xfId="0" applyFont="1" applyFill="1" applyAlignment="1">
      <alignment horizontal="center" shrinkToFit="1"/>
    </xf>
    <xf numFmtId="0" fontId="10" fillId="5" borderId="0" xfId="0" applyFont="1" applyFill="1" applyAlignment="1">
      <alignment horizontal="center" vertical="center" shrinkToFit="1"/>
    </xf>
    <xf numFmtId="0" fontId="0" fillId="5" borderId="0" xfId="0" applyFont="1" applyFill="1" applyAlignment="1">
      <alignment horizontal="center" vertical="center" shrinkToFit="1"/>
    </xf>
    <xf numFmtId="165" fontId="13" fillId="6" borderId="0" xfId="0" applyNumberFormat="1" applyFont="1" applyFill="1" applyBorder="1" applyAlignment="1">
      <alignment horizontal="center" vertical="center" shrinkToFit="1"/>
    </xf>
    <xf numFmtId="0" fontId="10" fillId="6" borderId="1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 shrinkToFit="1"/>
    </xf>
    <xf numFmtId="165" fontId="13" fillId="0" borderId="1" xfId="0" applyNumberFormat="1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0" fillId="9" borderId="0" xfId="0" applyFill="1"/>
    <xf numFmtId="165" fontId="13" fillId="7" borderId="0" xfId="0" applyNumberFormat="1" applyFont="1" applyFill="1" applyBorder="1" applyAlignment="1">
      <alignment horizontal="center" vertical="center" shrinkToFit="1"/>
    </xf>
    <xf numFmtId="49" fontId="10" fillId="2" borderId="0" xfId="0" applyNumberFormat="1" applyFont="1" applyFill="1" applyBorder="1" applyAlignment="1">
      <alignment horizontal="center"/>
    </xf>
    <xf numFmtId="49" fontId="10" fillId="2" borderId="0" xfId="0" applyNumberFormat="1" applyFont="1" applyFill="1"/>
    <xf numFmtId="49" fontId="10" fillId="2" borderId="0" xfId="0" applyNumberFormat="1" applyFont="1" applyFill="1" applyBorder="1"/>
    <xf numFmtId="49" fontId="10" fillId="2" borderId="0" xfId="0" applyNumberFormat="1" applyFont="1" applyFill="1" applyBorder="1" applyAlignment="1">
      <alignment horizontal="left"/>
    </xf>
    <xf numFmtId="49" fontId="10" fillId="2" borderId="0" xfId="0" applyNumberFormat="1" applyFont="1" applyFill="1" applyAlignment="1">
      <alignment horizontal="left"/>
    </xf>
    <xf numFmtId="0" fontId="11" fillId="0" borderId="0" xfId="0" applyFont="1" applyFill="1" applyAlignment="1">
      <alignment wrapText="1"/>
    </xf>
    <xf numFmtId="0" fontId="10" fillId="2" borderId="0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165" fontId="13" fillId="10" borderId="0" xfId="0" applyNumberFormat="1" applyFont="1" applyFill="1" applyBorder="1" applyAlignment="1">
      <alignment horizontal="center" vertical="center" shrinkToFit="1"/>
    </xf>
    <xf numFmtId="49" fontId="10" fillId="10" borderId="1" xfId="0" applyNumberFormat="1" applyFont="1" applyFill="1" applyBorder="1" applyAlignment="1">
      <alignment horizontal="center" vertical="center"/>
    </xf>
    <xf numFmtId="0" fontId="21" fillId="0" borderId="0" xfId="0" applyFont="1"/>
    <xf numFmtId="165" fontId="13" fillId="11" borderId="0" xfId="0" applyNumberFormat="1" applyFont="1" applyFill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/>
    </xf>
    <xf numFmtId="0" fontId="11" fillId="0" borderId="0" xfId="0" applyFont="1" applyFill="1" applyAlignment="1">
      <alignment horizontal="left" wrapText="1"/>
    </xf>
    <xf numFmtId="0" fontId="17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wrapText="1"/>
    </xf>
    <xf numFmtId="0" fontId="1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4" fontId="14" fillId="3" borderId="5" xfId="0" applyNumberFormat="1" applyFont="1" applyFill="1" applyBorder="1" applyAlignment="1">
      <alignment horizontal="center" vertical="center" shrinkToFit="1"/>
    </xf>
    <xf numFmtId="164" fontId="16" fillId="3" borderId="5" xfId="0" applyNumberFormat="1" applyFont="1" applyFill="1" applyBorder="1" applyAlignment="1">
      <alignment horizontal="center" vertical="center" shrinkToFit="1"/>
    </xf>
    <xf numFmtId="164" fontId="16" fillId="3" borderId="0" xfId="0" applyNumberFormat="1" applyFont="1" applyFill="1" applyBorder="1" applyAlignment="1">
      <alignment horizontal="center" vertical="center" shrinkToFit="1"/>
    </xf>
    <xf numFmtId="0" fontId="10" fillId="0" borderId="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2" borderId="2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2" xfId="0" applyFont="1" applyFill="1" applyBorder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6" fillId="3" borderId="5" xfId="0" applyFont="1" applyFill="1" applyBorder="1" applyAlignment="1">
      <alignment horizontal="center" vertical="center" shrinkToFit="1"/>
    </xf>
    <xf numFmtId="0" fontId="14" fillId="0" borderId="3" xfId="0" applyFont="1" applyFill="1" applyBorder="1" applyAlignment="1">
      <alignment horizontal="center" vertical="center" shrinkToFit="1"/>
    </xf>
    <xf numFmtId="0" fontId="14" fillId="0" borderId="6" xfId="0" applyFont="1" applyFill="1" applyBorder="1" applyAlignment="1">
      <alignment horizontal="center" vertical="center" shrinkToFit="1"/>
    </xf>
    <xf numFmtId="0" fontId="14" fillId="0" borderId="4" xfId="0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shrinkToFit="1"/>
    </xf>
    <xf numFmtId="0" fontId="10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 vertical="center" shrinkToFit="1"/>
    </xf>
    <xf numFmtId="49" fontId="21" fillId="2" borderId="1" xfId="0" applyNumberFormat="1" applyFont="1" applyFill="1" applyBorder="1" applyAlignment="1">
      <alignment horizontal="center"/>
    </xf>
    <xf numFmtId="165" fontId="21" fillId="2" borderId="0" xfId="0" applyNumberFormat="1" applyFont="1" applyFill="1" applyBorder="1" applyAlignment="1">
      <alignment horizontal="center" vertical="center" shrinkToFit="1"/>
    </xf>
    <xf numFmtId="49" fontId="21" fillId="2" borderId="1" xfId="0" applyNumberFormat="1" applyFont="1" applyFill="1" applyBorder="1" applyAlignment="1">
      <alignment horizontal="center" vertical="center"/>
    </xf>
    <xf numFmtId="0" fontId="22" fillId="0" borderId="0" xfId="0" applyFont="1" applyFill="1"/>
    <xf numFmtId="0" fontId="22" fillId="0" borderId="1" xfId="0" applyFont="1" applyFill="1" applyBorder="1" applyAlignment="1">
      <alignment horizontal="center"/>
    </xf>
    <xf numFmtId="0" fontId="22" fillId="0" borderId="8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6" xfId="0" applyFont="1" applyFill="1" applyBorder="1"/>
    <xf numFmtId="16" fontId="22" fillId="0" borderId="0" xfId="0" applyNumberFormat="1" applyFont="1" applyFill="1" applyAlignment="1">
      <alignment horizontal="left"/>
    </xf>
    <xf numFmtId="0" fontId="23" fillId="3" borderId="2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282"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</dxfs>
  <tableStyles count="0" defaultTableStyle="TableStyleMedium2" defaultPivotStyle="PivotStyleLight16"/>
  <colors>
    <mruColors>
      <color rgb="FFFBED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246018</xdr:colOff>
      <xdr:row>0</xdr:row>
      <xdr:rowOff>0</xdr:rowOff>
    </xdr:from>
    <xdr:to>
      <xdr:col>16</xdr:col>
      <xdr:colOff>207917</xdr:colOff>
      <xdr:row>5</xdr:row>
      <xdr:rowOff>69850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CFC6F74-800E-4E7A-87E3-23507119A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692"/>
        <a:stretch>
          <a:fillRect/>
        </a:stretch>
      </xdr:blipFill>
      <xdr:spPr bwMode="auto">
        <a:xfrm>
          <a:off x="4954089" y="0"/>
          <a:ext cx="2574471" cy="1022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46288</xdr:colOff>
      <xdr:row>0</xdr:row>
      <xdr:rowOff>0</xdr:rowOff>
    </xdr:from>
    <xdr:to>
      <xdr:col>12</xdr:col>
      <xdr:colOff>326572</xdr:colOff>
      <xdr:row>6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C1578AA-7C9A-4108-AD6F-AB3FD369A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9538" y="0"/>
          <a:ext cx="1845105" cy="1143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1aline\Downloads\Calendario_Permanente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ual"/>
      <sheetName val="Feriados"/>
    </sheetNames>
    <sheetDataSet>
      <sheetData sheetId="0">
        <row r="2">
          <cell r="AC2" t="b">
            <v>1</v>
          </cell>
          <cell r="AE2" t="b">
            <v>1</v>
          </cell>
          <cell r="AG2" t="b">
            <v>0</v>
          </cell>
        </row>
      </sheetData>
      <sheetData sheetId="1">
        <row r="4">
          <cell r="B4">
            <v>38353</v>
          </cell>
        </row>
        <row r="5">
          <cell r="B5">
            <v>38436</v>
          </cell>
        </row>
        <row r="6">
          <cell r="B6">
            <v>38438</v>
          </cell>
        </row>
        <row r="7">
          <cell r="B7">
            <v>38463</v>
          </cell>
        </row>
        <row r="8">
          <cell r="B8">
            <v>38473</v>
          </cell>
        </row>
        <row r="9">
          <cell r="B9">
            <v>38498</v>
          </cell>
        </row>
        <row r="10">
          <cell r="B10">
            <v>38602</v>
          </cell>
        </row>
        <row r="11">
          <cell r="B11">
            <v>38637</v>
          </cell>
        </row>
        <row r="12">
          <cell r="B12">
            <v>38658</v>
          </cell>
        </row>
        <row r="13">
          <cell r="B13">
            <v>38671</v>
          </cell>
        </row>
        <row r="14">
          <cell r="B14">
            <v>38711</v>
          </cell>
        </row>
        <row r="17">
          <cell r="B17">
            <v>38391</v>
          </cell>
        </row>
        <row r="18">
          <cell r="B18">
            <v>38431</v>
          </cell>
        </row>
        <row r="19">
          <cell r="B19">
            <v>38437</v>
          </cell>
        </row>
        <row r="20">
          <cell r="B20">
            <v>38480</v>
          </cell>
        </row>
        <row r="21">
          <cell r="B21">
            <v>38515</v>
          </cell>
        </row>
        <row r="22">
          <cell r="B22">
            <v>38637</v>
          </cell>
        </row>
        <row r="23">
          <cell r="B23">
            <v>38578</v>
          </cell>
        </row>
        <row r="24">
          <cell r="B24">
            <v>38625</v>
          </cell>
        </row>
        <row r="27">
          <cell r="B27">
            <v>38369</v>
          </cell>
        </row>
        <row r="28">
          <cell r="B28">
            <v>38404</v>
          </cell>
        </row>
        <row r="29">
          <cell r="B29">
            <v>38502</v>
          </cell>
        </row>
        <row r="30">
          <cell r="B30">
            <v>38537</v>
          </cell>
        </row>
        <row r="31">
          <cell r="B31">
            <v>38600</v>
          </cell>
        </row>
        <row r="32">
          <cell r="B32">
            <v>38635</v>
          </cell>
        </row>
        <row r="33">
          <cell r="B33">
            <v>38667</v>
          </cell>
        </row>
        <row r="34">
          <cell r="B34">
            <v>38680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W134"/>
  <sheetViews>
    <sheetView showGridLines="0" tabSelected="1" zoomScale="80" zoomScaleNormal="80" zoomScaleSheetLayoutView="100" zoomScalePageLayoutView="90" workbookViewId="0">
      <selection activeCell="E27" sqref="E27"/>
    </sheetView>
  </sheetViews>
  <sheetFormatPr defaultRowHeight="15" x14ac:dyDescent="0.25"/>
  <cols>
    <col min="1" max="1" width="9.140625" style="186"/>
    <col min="2" max="2" width="8" style="19" customWidth="1"/>
    <col min="3" max="3" width="3.5703125" style="19" customWidth="1"/>
    <col min="4" max="4" width="4.5703125" style="19" customWidth="1"/>
    <col min="5" max="5" width="5.85546875" style="19" bestFit="1" customWidth="1"/>
    <col min="6" max="7" width="5.140625" style="19" customWidth="1"/>
    <col min="8" max="8" width="5.7109375" style="19" bestFit="1" customWidth="1"/>
    <col min="9" max="9" width="5.5703125" style="19" bestFit="1" customWidth="1"/>
    <col min="10" max="10" width="8" style="19" bestFit="1" customWidth="1"/>
    <col min="11" max="11" width="12.5703125" style="19" customWidth="1"/>
    <col min="12" max="15" width="9.140625" style="19"/>
    <col min="16" max="16" width="9.140625" style="19" customWidth="1"/>
    <col min="17" max="17" width="14.5703125" style="19" customWidth="1"/>
    <col min="18" max="18" width="9.140625" style="19"/>
    <col min="19" max="19" width="28.85546875" style="19" customWidth="1"/>
  </cols>
  <sheetData>
    <row r="3" spans="1:21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21" x14ac:dyDescent="0.25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21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21" x14ac:dyDescent="0.25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21" ht="15.75" x14ac:dyDescent="0.25">
      <c r="A7" s="187"/>
      <c r="B7" s="147" t="s">
        <v>47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21" ht="16.5" customHeight="1" x14ac:dyDescent="0.25">
      <c r="A8" s="187"/>
      <c r="B8" s="148" t="s">
        <v>102</v>
      </c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21" ht="16.5" customHeight="1" x14ac:dyDescent="0.25">
      <c r="A9" s="187" t="s">
        <v>166</v>
      </c>
      <c r="B9" s="149" t="s">
        <v>165</v>
      </c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</row>
    <row r="10" spans="1:21" ht="4.5" customHeight="1" x14ac:dyDescent="0.25">
      <c r="A10" s="187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</row>
    <row r="11" spans="1:21" ht="16.5" customHeight="1" x14ac:dyDescent="0.25">
      <c r="A11" s="187"/>
      <c r="B11" s="159" t="s">
        <v>111</v>
      </c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</row>
    <row r="12" spans="1:21" ht="16.5" customHeight="1" x14ac:dyDescent="0.25">
      <c r="A12" s="187"/>
      <c r="B12" s="93" t="s">
        <v>1</v>
      </c>
      <c r="C12" s="93" t="s">
        <v>2</v>
      </c>
      <c r="D12" s="93" t="s">
        <v>3</v>
      </c>
      <c r="E12" s="93" t="s">
        <v>4</v>
      </c>
      <c r="F12" s="93" t="s">
        <v>4</v>
      </c>
      <c r="G12" s="93" t="s">
        <v>2</v>
      </c>
      <c r="H12" s="93" t="s">
        <v>2</v>
      </c>
      <c r="I12" s="93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104"/>
      <c r="U12" s="104"/>
    </row>
    <row r="13" spans="1:21" ht="16.5" customHeight="1" x14ac:dyDescent="0.25">
      <c r="A13" s="187"/>
      <c r="B13" s="94"/>
      <c r="C13" s="94"/>
      <c r="D13" s="94">
        <v>1</v>
      </c>
      <c r="E13" s="94">
        <v>2</v>
      </c>
      <c r="F13" s="94">
        <v>3</v>
      </c>
      <c r="G13" s="94">
        <v>4</v>
      </c>
      <c r="H13" s="94">
        <v>5</v>
      </c>
      <c r="I13" s="105"/>
      <c r="J13"/>
      <c r="K13" s="61" t="s">
        <v>112</v>
      </c>
      <c r="L13" s="95" t="s">
        <v>145</v>
      </c>
      <c r="M13" s="57"/>
      <c r="N13" s="57"/>
      <c r="O13" s="57"/>
      <c r="P13" s="57"/>
      <c r="Q13" s="60"/>
      <c r="R13" s="60"/>
      <c r="S13" s="60"/>
      <c r="U13" s="1"/>
    </row>
    <row r="14" spans="1:21" ht="16.5" customHeight="1" x14ac:dyDescent="0.25">
      <c r="A14" s="187"/>
      <c r="B14" s="108">
        <v>6</v>
      </c>
      <c r="C14" s="94">
        <v>7</v>
      </c>
      <c r="D14" s="94">
        <v>8</v>
      </c>
      <c r="E14" s="94">
        <v>9</v>
      </c>
      <c r="F14" s="94">
        <v>10</v>
      </c>
      <c r="G14" s="94">
        <v>11</v>
      </c>
      <c r="H14" s="94">
        <v>12</v>
      </c>
      <c r="I14" s="105"/>
      <c r="J14"/>
      <c r="K14" s="96" t="s">
        <v>92</v>
      </c>
      <c r="L14" s="107" t="s">
        <v>95</v>
      </c>
      <c r="M14" s="62"/>
      <c r="N14" s="62"/>
      <c r="O14" s="62"/>
      <c r="P14" s="62"/>
      <c r="Q14" s="62"/>
      <c r="R14" s="62"/>
      <c r="S14" s="62"/>
      <c r="U14" s="1"/>
    </row>
    <row r="15" spans="1:21" ht="16.5" customHeight="1" x14ac:dyDescent="0.25">
      <c r="A15" s="187"/>
      <c r="B15" s="108">
        <v>13</v>
      </c>
      <c r="C15" s="105">
        <v>14</v>
      </c>
      <c r="D15" s="105">
        <v>15</v>
      </c>
      <c r="E15" s="105">
        <v>16</v>
      </c>
      <c r="F15" s="105">
        <v>17</v>
      </c>
      <c r="G15" s="105">
        <v>18</v>
      </c>
      <c r="H15" s="105">
        <v>19</v>
      </c>
      <c r="I15" s="105"/>
      <c r="J15"/>
      <c r="K15" s="61" t="s">
        <v>113</v>
      </c>
      <c r="L15" s="44" t="s">
        <v>114</v>
      </c>
      <c r="M15" s="44"/>
      <c r="N15" s="44"/>
      <c r="O15" s="44"/>
      <c r="P15" s="44"/>
      <c r="Q15" s="44"/>
      <c r="R15" s="1"/>
      <c r="S15" s="60"/>
      <c r="U15" s="1"/>
    </row>
    <row r="16" spans="1:21" ht="16.5" customHeight="1" x14ac:dyDescent="0.25">
      <c r="A16" s="187"/>
      <c r="B16" s="108">
        <v>20</v>
      </c>
      <c r="C16" s="94">
        <v>21</v>
      </c>
      <c r="D16" s="94">
        <v>22</v>
      </c>
      <c r="E16" s="97">
        <v>23</v>
      </c>
      <c r="F16" s="97">
        <v>24</v>
      </c>
      <c r="G16" s="97">
        <v>25</v>
      </c>
      <c r="H16" s="97">
        <v>26</v>
      </c>
      <c r="I16" s="97"/>
      <c r="J16"/>
      <c r="U16" s="1"/>
    </row>
    <row r="17" spans="1:21" ht="16.5" customHeight="1" x14ac:dyDescent="0.25">
      <c r="A17" s="187"/>
      <c r="B17" s="108">
        <v>27</v>
      </c>
      <c r="C17" s="94">
        <v>28</v>
      </c>
      <c r="D17" s="94">
        <v>29</v>
      </c>
      <c r="E17" s="97">
        <v>30</v>
      </c>
      <c r="F17" s="97"/>
      <c r="G17" s="97"/>
      <c r="H17" s="97"/>
      <c r="I17" s="97"/>
      <c r="J17"/>
      <c r="K17" s="122"/>
      <c r="L17" s="60"/>
      <c r="M17" s="60"/>
      <c r="N17" s="60"/>
      <c r="O17"/>
      <c r="P17"/>
      <c r="Q17"/>
      <c r="R17"/>
      <c r="S17"/>
      <c r="U17" s="1"/>
    </row>
    <row r="18" spans="1:21" ht="10.5" customHeight="1" x14ac:dyDescent="0.25">
      <c r="A18" s="187"/>
      <c r="B18" s="54"/>
      <c r="C18" s="54"/>
      <c r="D18" s="54"/>
      <c r="E18" s="54"/>
      <c r="F18" s="54"/>
      <c r="G18" s="54"/>
      <c r="H18" s="54"/>
      <c r="I18" s="81"/>
      <c r="J18" s="54"/>
      <c r="K18" s="54"/>
      <c r="L18" s="54"/>
      <c r="M18" s="54"/>
      <c r="N18" s="54"/>
      <c r="O18" s="54"/>
      <c r="P18" s="54"/>
      <c r="Q18" s="54"/>
      <c r="R18" s="54"/>
      <c r="S18" s="54"/>
    </row>
    <row r="19" spans="1:21" x14ac:dyDescent="0.25">
      <c r="A19" s="187"/>
      <c r="B19" s="150" t="s">
        <v>0</v>
      </c>
      <c r="C19" s="150"/>
      <c r="D19" s="150"/>
      <c r="E19" s="150"/>
      <c r="F19" s="150"/>
      <c r="G19" s="150"/>
      <c r="H19" s="150"/>
      <c r="I19" s="80"/>
      <c r="J19" s="38"/>
      <c r="K19" s="151" t="s">
        <v>0</v>
      </c>
      <c r="L19" s="151"/>
      <c r="M19" s="151"/>
      <c r="N19" s="151"/>
      <c r="O19" s="151"/>
      <c r="P19" s="151"/>
      <c r="Q19" s="151"/>
      <c r="R19" s="151"/>
      <c r="S19" s="151"/>
    </row>
    <row r="20" spans="1:21" ht="15.75" customHeight="1" x14ac:dyDescent="0.25">
      <c r="A20" s="187"/>
      <c r="B20" s="39" t="s">
        <v>1</v>
      </c>
      <c r="C20" s="39" t="s">
        <v>2</v>
      </c>
      <c r="D20" s="39" t="s">
        <v>3</v>
      </c>
      <c r="E20" s="39" t="s">
        <v>4</v>
      </c>
      <c r="F20" s="39" t="s">
        <v>4</v>
      </c>
      <c r="G20" s="39" t="s">
        <v>2</v>
      </c>
      <c r="H20" s="39" t="s">
        <v>2</v>
      </c>
      <c r="I20" s="39"/>
      <c r="J20" s="40"/>
      <c r="K20" s="152"/>
      <c r="L20" s="152"/>
      <c r="M20" s="152"/>
      <c r="N20" s="152"/>
      <c r="O20" s="152"/>
      <c r="P20" s="152"/>
      <c r="Q20" s="152"/>
      <c r="R20" s="152"/>
      <c r="S20" s="152"/>
    </row>
    <row r="21" spans="1:21" x14ac:dyDescent="0.25">
      <c r="A21" s="187"/>
      <c r="B21" s="85"/>
      <c r="C21" s="85"/>
      <c r="D21" s="85"/>
      <c r="E21" s="86"/>
      <c r="F21" s="86">
        <v>1</v>
      </c>
      <c r="G21" s="86">
        <v>2</v>
      </c>
      <c r="H21" s="86">
        <v>3</v>
      </c>
      <c r="I21" s="106"/>
      <c r="J21" s="41"/>
      <c r="K21" s="61" t="s">
        <v>105</v>
      </c>
      <c r="L21" s="155" t="s">
        <v>140</v>
      </c>
      <c r="M21" s="156"/>
      <c r="N21" s="156"/>
      <c r="O21" s="156"/>
      <c r="P21" s="156"/>
      <c r="Q21" s="156"/>
      <c r="R21" s="156"/>
      <c r="S21" s="156"/>
    </row>
    <row r="22" spans="1:21" ht="15" customHeight="1" x14ac:dyDescent="0.25">
      <c r="A22" s="187"/>
      <c r="B22" s="109">
        <v>4</v>
      </c>
      <c r="C22" s="87">
        <v>5</v>
      </c>
      <c r="D22" s="88">
        <v>6</v>
      </c>
      <c r="E22" s="88">
        <v>7</v>
      </c>
      <c r="F22" s="88">
        <v>8</v>
      </c>
      <c r="G22" s="88">
        <v>9</v>
      </c>
      <c r="H22" s="88">
        <v>10</v>
      </c>
      <c r="I22" s="106"/>
      <c r="J22" s="21"/>
      <c r="K22" s="98" t="s">
        <v>104</v>
      </c>
      <c r="L22" s="153" t="s">
        <v>103</v>
      </c>
      <c r="M22" s="154"/>
      <c r="N22" s="154"/>
      <c r="O22" s="154"/>
      <c r="P22" s="154"/>
      <c r="Q22" s="154"/>
      <c r="R22" s="154"/>
      <c r="S22" s="154"/>
    </row>
    <row r="23" spans="1:21" ht="14.45" customHeight="1" x14ac:dyDescent="0.25">
      <c r="A23" s="187"/>
      <c r="B23" s="109">
        <v>11</v>
      </c>
      <c r="C23" s="88">
        <v>12</v>
      </c>
      <c r="D23" s="88">
        <v>13</v>
      </c>
      <c r="E23" s="88">
        <v>14</v>
      </c>
      <c r="F23" s="88">
        <v>15</v>
      </c>
      <c r="G23" s="88">
        <v>16</v>
      </c>
      <c r="H23" s="88">
        <v>17</v>
      </c>
      <c r="I23" s="106"/>
      <c r="J23" s="21"/>
      <c r="K23" s="58" t="s">
        <v>155</v>
      </c>
      <c r="L23" s="124" t="s">
        <v>143</v>
      </c>
      <c r="M23" s="123"/>
      <c r="N23" s="123"/>
      <c r="O23" s="123"/>
      <c r="P23" s="123"/>
      <c r="Q23" s="123"/>
      <c r="R23" s="60"/>
      <c r="S23" s="60"/>
    </row>
    <row r="24" spans="1:21" ht="14.45" customHeight="1" x14ac:dyDescent="0.25">
      <c r="A24" s="187"/>
      <c r="B24" s="109">
        <v>18</v>
      </c>
      <c r="C24" s="88">
        <v>19</v>
      </c>
      <c r="D24" s="88">
        <v>20</v>
      </c>
      <c r="E24" s="87">
        <v>21</v>
      </c>
      <c r="F24" s="85">
        <v>22</v>
      </c>
      <c r="G24" s="85">
        <v>23</v>
      </c>
      <c r="H24" s="85">
        <v>24</v>
      </c>
      <c r="I24" s="106"/>
      <c r="J24" s="21"/>
      <c r="K24" s="89" t="s">
        <v>107</v>
      </c>
      <c r="L24" s="57" t="s">
        <v>108</v>
      </c>
      <c r="M24" s="57"/>
      <c r="N24" s="57"/>
    </row>
    <row r="25" spans="1:21" ht="15" customHeight="1" x14ac:dyDescent="0.25">
      <c r="A25" s="187"/>
      <c r="B25" s="109">
        <v>25</v>
      </c>
      <c r="C25" s="85">
        <v>26</v>
      </c>
      <c r="D25" s="86">
        <v>27</v>
      </c>
      <c r="E25" s="87">
        <v>28</v>
      </c>
      <c r="F25" s="86">
        <v>29</v>
      </c>
      <c r="G25" s="86">
        <v>30</v>
      </c>
      <c r="H25" s="86">
        <v>31</v>
      </c>
      <c r="I25" s="106"/>
      <c r="J25" s="21"/>
      <c r="K25" s="61" t="s">
        <v>106</v>
      </c>
      <c r="L25" s="64" t="s">
        <v>141</v>
      </c>
      <c r="M25" s="65"/>
      <c r="N25" s="65"/>
      <c r="O25" s="65"/>
      <c r="P25" s="65"/>
      <c r="Q25" s="65"/>
      <c r="R25" s="65"/>
    </row>
    <row r="26" spans="1:21" ht="15" customHeight="1" x14ac:dyDescent="0.25">
      <c r="A26" s="187"/>
      <c r="B26" s="85"/>
      <c r="C26" s="85"/>
      <c r="D26" s="85"/>
      <c r="E26" s="85"/>
      <c r="F26" s="86"/>
      <c r="G26" s="86"/>
      <c r="H26" s="86"/>
      <c r="I26" s="106"/>
      <c r="J26" s="21"/>
      <c r="K26" s="58">
        <v>19</v>
      </c>
      <c r="L26" s="57" t="s">
        <v>160</v>
      </c>
      <c r="M26" s="57"/>
      <c r="N26" s="57"/>
      <c r="O26" s="57"/>
      <c r="P26" s="57"/>
      <c r="Q26" s="57"/>
      <c r="R26" s="57"/>
      <c r="S26" s="60"/>
    </row>
    <row r="27" spans="1:21" ht="14.1" customHeight="1" x14ac:dyDescent="0.25">
      <c r="A27" s="187"/>
      <c r="B27" s="22"/>
      <c r="C27" s="22"/>
      <c r="D27" s="22"/>
      <c r="E27" s="22"/>
      <c r="F27" s="22"/>
      <c r="G27" s="22"/>
      <c r="H27" s="22"/>
      <c r="I27" s="22"/>
      <c r="J27" s="21"/>
      <c r="K27" s="58" t="s">
        <v>156</v>
      </c>
      <c r="L27" s="57" t="s">
        <v>109</v>
      </c>
      <c r="M27" s="57"/>
      <c r="N27" s="57"/>
      <c r="O27"/>
      <c r="P27"/>
      <c r="Q27"/>
    </row>
    <row r="28" spans="1:21" ht="14.1" customHeight="1" x14ac:dyDescent="0.25">
      <c r="A28" s="187"/>
      <c r="B28" s="22"/>
      <c r="C28" s="22"/>
      <c r="D28" s="22"/>
      <c r="E28" s="22"/>
      <c r="F28" s="22"/>
      <c r="G28" s="22"/>
      <c r="H28" s="22"/>
      <c r="I28" s="22"/>
      <c r="J28" s="21"/>
      <c r="K28" s="90" t="s">
        <v>156</v>
      </c>
      <c r="L28" s="91" t="s">
        <v>110</v>
      </c>
      <c r="M28" s="91"/>
      <c r="N28" s="91"/>
      <c r="O28" s="91"/>
      <c r="P28" s="91"/>
      <c r="Q28" s="91"/>
    </row>
    <row r="29" spans="1:21" ht="14.1" customHeight="1" x14ac:dyDescent="0.25">
      <c r="A29" s="187"/>
      <c r="B29" s="22"/>
      <c r="C29" s="22"/>
      <c r="D29" s="22"/>
      <c r="E29" s="22"/>
      <c r="F29" s="22"/>
      <c r="G29" s="22"/>
      <c r="H29" s="22"/>
      <c r="I29" s="22"/>
      <c r="J29" s="42"/>
      <c r="K29" s="103" t="s">
        <v>115</v>
      </c>
      <c r="L29" s="60" t="s">
        <v>118</v>
      </c>
      <c r="M29" s="1"/>
      <c r="N29" s="1"/>
      <c r="R29" s="62"/>
      <c r="S29" s="57"/>
    </row>
    <row r="30" spans="1:21" ht="14.1" customHeight="1" x14ac:dyDescent="0.25">
      <c r="A30" s="187"/>
      <c r="B30" s="22"/>
      <c r="C30" s="22"/>
      <c r="D30" s="22"/>
      <c r="E30" s="22"/>
      <c r="F30" s="22"/>
      <c r="G30" s="22"/>
      <c r="H30" s="22"/>
      <c r="I30" s="22"/>
      <c r="J30" s="21"/>
      <c r="K30" s="99" t="s">
        <v>116</v>
      </c>
      <c r="L30" s="100" t="s">
        <v>117</v>
      </c>
      <c r="M30" s="101"/>
      <c r="N30" s="101"/>
      <c r="O30" s="101"/>
      <c r="P30" s="101"/>
      <c r="Q30" s="102"/>
      <c r="R30" s="62"/>
      <c r="S30" s="57"/>
    </row>
    <row r="31" spans="1:21" ht="14.1" customHeight="1" x14ac:dyDescent="0.25">
      <c r="A31" s="187"/>
      <c r="B31" s="22"/>
      <c r="C31" s="22"/>
      <c r="D31" s="22"/>
      <c r="E31" s="22"/>
      <c r="F31" s="22"/>
      <c r="G31" s="22"/>
      <c r="H31" s="22"/>
      <c r="I31" s="22"/>
      <c r="J31" s="21"/>
      <c r="K31" s="61" t="s">
        <v>157</v>
      </c>
      <c r="L31" s="100" t="s">
        <v>180</v>
      </c>
      <c r="M31" s="101"/>
      <c r="N31" s="101"/>
      <c r="O31" s="101"/>
      <c r="P31" s="101"/>
      <c r="Q31" s="102"/>
      <c r="R31" s="62"/>
      <c r="S31" s="57"/>
    </row>
    <row r="32" spans="1:21" ht="14.1" customHeight="1" x14ac:dyDescent="0.25">
      <c r="A32" s="187"/>
      <c r="B32" s="22"/>
      <c r="C32" s="22"/>
      <c r="D32" s="22"/>
      <c r="E32" s="22"/>
      <c r="F32" s="22"/>
      <c r="G32" s="22"/>
      <c r="H32" s="22"/>
      <c r="I32" s="22"/>
      <c r="J32" s="21"/>
      <c r="K32" s="61" t="s">
        <v>158</v>
      </c>
      <c r="L32" s="100" t="s">
        <v>181</v>
      </c>
      <c r="M32" s="101"/>
      <c r="N32" s="101"/>
      <c r="O32" s="101"/>
      <c r="P32" s="101"/>
      <c r="Q32" s="102"/>
      <c r="R32" s="62"/>
      <c r="S32" s="57"/>
    </row>
    <row r="33" spans="1:20" ht="14.1" customHeight="1" x14ac:dyDescent="0.25">
      <c r="A33" s="187"/>
      <c r="B33" s="22"/>
      <c r="C33" s="22"/>
      <c r="D33" s="22"/>
      <c r="E33" s="22"/>
      <c r="F33" s="22"/>
      <c r="G33" s="22"/>
      <c r="H33" s="22"/>
      <c r="I33" s="22"/>
      <c r="J33" s="21"/>
      <c r="K33" s="61" t="s">
        <v>119</v>
      </c>
      <c r="L33" s="56" t="s">
        <v>120</v>
      </c>
      <c r="M33" s="56"/>
      <c r="N33" s="56"/>
    </row>
    <row r="34" spans="1:20" ht="14.1" customHeight="1" x14ac:dyDescent="0.25">
      <c r="A34" s="187"/>
      <c r="B34" s="22"/>
      <c r="C34" s="22"/>
      <c r="D34" s="22"/>
      <c r="E34" s="22"/>
      <c r="F34" s="22"/>
      <c r="G34" s="22"/>
      <c r="H34" s="22"/>
      <c r="I34" s="22"/>
      <c r="J34" s="21"/>
      <c r="K34" s="61" t="s">
        <v>157</v>
      </c>
      <c r="L34" s="125" t="s">
        <v>142</v>
      </c>
      <c r="M34" s="126"/>
      <c r="N34" s="126"/>
      <c r="O34" s="126"/>
      <c r="P34" s="126"/>
      <c r="Q34" s="46"/>
      <c r="R34" s="46"/>
    </row>
    <row r="35" spans="1:20" x14ac:dyDescent="0.25">
      <c r="A35" s="187"/>
      <c r="B35" s="22"/>
      <c r="C35" s="22"/>
      <c r="D35" s="22"/>
      <c r="E35" s="22"/>
      <c r="F35" s="22"/>
      <c r="G35" s="22"/>
      <c r="H35" s="22"/>
      <c r="I35" s="22"/>
      <c r="K35" s="61" t="s">
        <v>158</v>
      </c>
      <c r="L35" s="56" t="s">
        <v>144</v>
      </c>
      <c r="M35" s="56"/>
      <c r="N35" s="56"/>
      <c r="O35" s="56"/>
      <c r="P35" s="44"/>
      <c r="Q35" s="44"/>
      <c r="R35" s="119"/>
      <c r="S35" s="60"/>
      <c r="T35" s="57"/>
    </row>
    <row r="36" spans="1:20" x14ac:dyDescent="0.25">
      <c r="A36" s="187"/>
      <c r="B36" s="22"/>
      <c r="C36" s="22"/>
      <c r="D36" s="22"/>
      <c r="E36" s="22"/>
      <c r="F36" s="22"/>
      <c r="G36" s="22"/>
      <c r="H36" s="22"/>
      <c r="I36" s="22"/>
      <c r="K36" s="103" t="s">
        <v>92</v>
      </c>
      <c r="L36" s="60" t="s">
        <v>121</v>
      </c>
      <c r="M36" s="1"/>
      <c r="N36" s="1"/>
      <c r="O36" s="60"/>
      <c r="P36" s="44"/>
      <c r="Q36" s="44"/>
      <c r="R36" s="119"/>
      <c r="S36" s="60"/>
      <c r="T36" s="57"/>
    </row>
    <row r="37" spans="1:20" ht="9.6" customHeight="1" x14ac:dyDescent="0.25">
      <c r="A37" s="187"/>
      <c r="B37" s="22"/>
      <c r="C37" s="22"/>
      <c r="D37" s="22"/>
      <c r="E37" s="22"/>
      <c r="F37" s="22"/>
      <c r="G37" s="22"/>
      <c r="H37" s="22"/>
      <c r="I37" s="22"/>
      <c r="P37" s="60"/>
      <c r="T37" s="57"/>
    </row>
    <row r="38" spans="1:20" x14ac:dyDescent="0.25">
      <c r="A38" s="187"/>
      <c r="B38" s="150" t="s">
        <v>5</v>
      </c>
      <c r="C38" s="150"/>
      <c r="D38" s="150"/>
      <c r="E38" s="150"/>
      <c r="F38" s="150"/>
      <c r="G38" s="150"/>
      <c r="H38" s="150"/>
      <c r="I38" s="80"/>
      <c r="J38" s="38"/>
      <c r="K38" s="151" t="s">
        <v>5</v>
      </c>
      <c r="L38" s="151"/>
      <c r="M38" s="151"/>
      <c r="N38" s="151"/>
      <c r="O38" s="151"/>
      <c r="P38" s="151"/>
      <c r="Q38" s="151"/>
      <c r="R38" s="151"/>
      <c r="S38" s="151"/>
    </row>
    <row r="39" spans="1:20" x14ac:dyDescent="0.25">
      <c r="A39" s="187"/>
      <c r="B39" s="39" t="s">
        <v>1</v>
      </c>
      <c r="C39" s="39" t="s">
        <v>2</v>
      </c>
      <c r="D39" s="39" t="s">
        <v>3</v>
      </c>
      <c r="E39" s="39" t="s">
        <v>4</v>
      </c>
      <c r="F39" s="39" t="s">
        <v>4</v>
      </c>
      <c r="G39" s="39" t="s">
        <v>2</v>
      </c>
      <c r="H39" s="39" t="s">
        <v>2</v>
      </c>
      <c r="I39" s="39"/>
      <c r="J39" s="40"/>
      <c r="K39" s="152"/>
      <c r="L39" s="152"/>
      <c r="M39" s="152"/>
      <c r="N39" s="152"/>
      <c r="O39" s="152"/>
      <c r="P39" s="152"/>
      <c r="Q39" s="152"/>
      <c r="R39" s="152"/>
      <c r="S39" s="152"/>
    </row>
    <row r="40" spans="1:20" x14ac:dyDescent="0.25">
      <c r="A40" s="187">
        <v>1</v>
      </c>
      <c r="B40" s="59">
        <v>1</v>
      </c>
      <c r="C40" s="22">
        <v>2</v>
      </c>
      <c r="D40" s="22">
        <v>3</v>
      </c>
      <c r="E40" s="22">
        <v>4</v>
      </c>
      <c r="F40" s="22">
        <v>5</v>
      </c>
      <c r="G40" s="22">
        <v>6</v>
      </c>
      <c r="H40" s="22">
        <v>7</v>
      </c>
      <c r="I40" s="22"/>
      <c r="J40" s="21"/>
      <c r="K40" s="74" t="s">
        <v>125</v>
      </c>
      <c r="L40" s="167" t="s">
        <v>68</v>
      </c>
      <c r="M40" s="168"/>
      <c r="N40" s="168"/>
      <c r="O40" s="168"/>
      <c r="P40" s="168"/>
      <c r="Q40" s="168"/>
      <c r="R40" s="168"/>
      <c r="S40" s="168"/>
    </row>
    <row r="41" spans="1:20" x14ac:dyDescent="0.25">
      <c r="A41" s="187">
        <v>2</v>
      </c>
      <c r="B41" s="59">
        <v>8</v>
      </c>
      <c r="C41" s="72">
        <v>9</v>
      </c>
      <c r="D41" s="72">
        <v>10</v>
      </c>
      <c r="E41" s="72">
        <v>11</v>
      </c>
      <c r="F41" s="72">
        <v>12</v>
      </c>
      <c r="G41" s="72">
        <v>13</v>
      </c>
      <c r="H41" s="72">
        <v>14</v>
      </c>
      <c r="I41" s="72"/>
      <c r="J41" s="22"/>
      <c r="K41" s="84" t="s">
        <v>125</v>
      </c>
      <c r="L41" s="75" t="s">
        <v>88</v>
      </c>
      <c r="M41" s="75"/>
      <c r="N41" s="75"/>
      <c r="O41" s="75"/>
      <c r="P41" s="75"/>
      <c r="Q41" s="75"/>
      <c r="R41" s="71"/>
      <c r="S41" s="71"/>
    </row>
    <row r="42" spans="1:20" x14ac:dyDescent="0.25">
      <c r="A42" s="187">
        <v>3</v>
      </c>
      <c r="B42" s="59">
        <v>15</v>
      </c>
      <c r="C42" s="72">
        <v>16</v>
      </c>
      <c r="D42" s="72">
        <v>17</v>
      </c>
      <c r="E42" s="72">
        <v>18</v>
      </c>
      <c r="F42" s="72">
        <v>19</v>
      </c>
      <c r="G42" s="72">
        <v>20</v>
      </c>
      <c r="H42" s="72">
        <v>21</v>
      </c>
      <c r="I42" s="72"/>
      <c r="J42" s="21"/>
      <c r="K42" s="83" t="s">
        <v>104</v>
      </c>
      <c r="L42" s="71" t="s">
        <v>97</v>
      </c>
      <c r="M42" s="71"/>
      <c r="N42" s="71"/>
      <c r="O42" s="71"/>
      <c r="P42" s="71"/>
      <c r="Q42" s="71"/>
      <c r="R42" s="71"/>
      <c r="S42" s="24"/>
    </row>
    <row r="43" spans="1:20" x14ac:dyDescent="0.25">
      <c r="A43" s="187">
        <v>4</v>
      </c>
      <c r="B43" s="59">
        <v>22</v>
      </c>
      <c r="C43" s="72">
        <v>23</v>
      </c>
      <c r="D43" s="72">
        <v>24</v>
      </c>
      <c r="E43" s="173">
        <v>25</v>
      </c>
      <c r="F43" s="72">
        <v>26</v>
      </c>
      <c r="G43" s="72">
        <v>27</v>
      </c>
      <c r="H43" s="72">
        <v>28</v>
      </c>
      <c r="I43" s="72"/>
      <c r="J43" s="21"/>
      <c r="K43" s="61" t="s">
        <v>126</v>
      </c>
      <c r="L43" s="60" t="s">
        <v>124</v>
      </c>
      <c r="M43" s="60"/>
      <c r="N43" s="60"/>
      <c r="O43" s="60"/>
      <c r="P43" s="60"/>
      <c r="Q43" s="60"/>
      <c r="R43" s="60"/>
      <c r="S43" s="60"/>
    </row>
    <row r="44" spans="1:20" ht="15" customHeight="1" x14ac:dyDescent="0.25">
      <c r="A44" s="187">
        <v>5</v>
      </c>
      <c r="B44" s="59">
        <v>29</v>
      </c>
      <c r="C44" s="173">
        <v>30</v>
      </c>
      <c r="D44" s="173">
        <v>31</v>
      </c>
      <c r="E44" s="72"/>
      <c r="F44" s="72"/>
      <c r="G44" s="72"/>
      <c r="H44" s="72"/>
      <c r="I44" s="72"/>
      <c r="J44" s="21"/>
      <c r="K44" s="76" t="s">
        <v>139</v>
      </c>
      <c r="L44" s="165" t="s">
        <v>77</v>
      </c>
      <c r="M44" s="166"/>
      <c r="N44" s="166"/>
      <c r="O44" s="166"/>
      <c r="P44" s="166"/>
      <c r="Q44" s="166"/>
      <c r="R44" s="166"/>
      <c r="S44" s="166"/>
      <c r="T44" s="17"/>
    </row>
    <row r="45" spans="1:20" ht="15" customHeight="1" x14ac:dyDescent="0.25">
      <c r="A45" s="187"/>
      <c r="B45" s="72"/>
      <c r="C45" s="72"/>
      <c r="D45" s="72"/>
      <c r="E45" s="72"/>
      <c r="F45" s="72"/>
      <c r="G45" s="72"/>
      <c r="H45" s="72"/>
      <c r="I45" s="72"/>
      <c r="J45" s="73"/>
      <c r="K45" s="74" t="s">
        <v>159</v>
      </c>
      <c r="L45" s="71" t="s">
        <v>98</v>
      </c>
      <c r="M45" s="71"/>
      <c r="N45" s="71"/>
      <c r="O45" s="71"/>
      <c r="P45" s="71"/>
      <c r="Q45" s="71"/>
      <c r="T45" s="17"/>
    </row>
    <row r="46" spans="1:20" ht="15" customHeight="1" x14ac:dyDescent="0.25">
      <c r="A46" s="187"/>
      <c r="B46" s="72"/>
      <c r="C46" s="72"/>
      <c r="D46" s="72"/>
      <c r="E46" s="72"/>
      <c r="F46" s="72"/>
      <c r="G46" s="72"/>
      <c r="H46" s="72"/>
      <c r="I46" s="72"/>
      <c r="J46" s="73"/>
      <c r="K46" s="76" t="s">
        <v>133</v>
      </c>
      <c r="L46" s="60" t="s">
        <v>153</v>
      </c>
      <c r="M46" s="60"/>
      <c r="N46" s="60"/>
      <c r="O46" s="60"/>
      <c r="P46" s="60"/>
      <c r="R46" s="118"/>
      <c r="S46" s="118"/>
      <c r="T46" s="17"/>
    </row>
    <row r="47" spans="1:20" ht="15" customHeight="1" x14ac:dyDescent="0.25">
      <c r="A47" s="187"/>
      <c r="B47" s="72"/>
      <c r="C47" s="72"/>
      <c r="D47" s="72"/>
      <c r="E47" s="72"/>
      <c r="F47" s="72"/>
      <c r="G47" s="72"/>
      <c r="H47" s="72"/>
      <c r="I47" s="72"/>
      <c r="J47" s="73"/>
      <c r="K47" s="20" t="s">
        <v>133</v>
      </c>
      <c r="L47" s="60" t="s">
        <v>99</v>
      </c>
      <c r="M47" s="60"/>
      <c r="N47" s="60"/>
      <c r="O47" s="60"/>
      <c r="P47" s="46"/>
      <c r="Q47" s="46"/>
      <c r="R47" s="46"/>
      <c r="T47" s="17"/>
    </row>
    <row r="48" spans="1:20" ht="15" customHeight="1" x14ac:dyDescent="0.25">
      <c r="A48" s="187"/>
      <c r="B48" s="72"/>
      <c r="C48" s="72"/>
      <c r="D48" s="72"/>
      <c r="E48" s="72"/>
      <c r="F48" s="72"/>
      <c r="G48" s="72"/>
      <c r="H48" s="72"/>
      <c r="I48" s="72"/>
      <c r="J48" s="73"/>
      <c r="K48" s="174" t="s">
        <v>133</v>
      </c>
      <c r="L48" s="60" t="s">
        <v>188</v>
      </c>
      <c r="M48" s="60"/>
      <c r="N48" s="60"/>
      <c r="O48" s="60"/>
      <c r="P48" s="46"/>
      <c r="Q48" s="46"/>
      <c r="R48" s="46"/>
      <c r="T48" s="17"/>
    </row>
    <row r="49" spans="1:23" ht="15" customHeight="1" x14ac:dyDescent="0.25">
      <c r="A49" s="187"/>
      <c r="B49" s="72"/>
      <c r="C49" s="72"/>
      <c r="D49" s="72"/>
      <c r="E49" s="72"/>
      <c r="F49" s="72"/>
      <c r="G49" s="72"/>
      <c r="H49" s="72"/>
      <c r="I49" s="72"/>
      <c r="J49" s="73"/>
      <c r="K49" s="61" t="s">
        <v>113</v>
      </c>
      <c r="L49" s="60" t="s">
        <v>100</v>
      </c>
      <c r="N49" s="60"/>
      <c r="O49" s="60"/>
      <c r="P49" s="60"/>
      <c r="Q49" s="49"/>
      <c r="R49" s="44"/>
      <c r="S49" s="44"/>
      <c r="T49" s="17"/>
    </row>
    <row r="50" spans="1:23" ht="15" customHeight="1" x14ac:dyDescent="0.25">
      <c r="A50" s="187"/>
      <c r="B50" s="72"/>
      <c r="C50" s="72"/>
      <c r="D50" s="72"/>
      <c r="E50" s="72"/>
      <c r="F50" s="72"/>
      <c r="G50" s="72"/>
      <c r="H50" s="72"/>
      <c r="I50" s="72"/>
      <c r="J50" s="73"/>
      <c r="K50" s="174" t="s">
        <v>113</v>
      </c>
      <c r="L50" s="60" t="s">
        <v>192</v>
      </c>
      <c r="N50" s="60"/>
      <c r="O50" s="60"/>
      <c r="P50" s="60"/>
      <c r="Q50" s="49"/>
      <c r="R50" s="44"/>
      <c r="S50" s="44"/>
      <c r="T50" s="17"/>
    </row>
    <row r="51" spans="1:23" ht="15" customHeight="1" x14ac:dyDescent="0.25">
      <c r="A51" s="187"/>
      <c r="B51" s="72"/>
      <c r="C51" s="72"/>
      <c r="D51" s="72"/>
      <c r="E51" s="72"/>
      <c r="F51" s="72"/>
      <c r="G51" s="72"/>
      <c r="H51" s="72"/>
      <c r="I51" s="72"/>
      <c r="J51" s="73"/>
      <c r="K51" s="174" t="s">
        <v>182</v>
      </c>
      <c r="L51" s="60" t="s">
        <v>183</v>
      </c>
      <c r="N51" s="60"/>
      <c r="O51" s="60"/>
      <c r="P51" s="60"/>
      <c r="Q51" s="49"/>
      <c r="R51" s="44"/>
      <c r="S51" s="44"/>
      <c r="T51" s="17"/>
    </row>
    <row r="52" spans="1:23" ht="11.45" customHeight="1" x14ac:dyDescent="0.25">
      <c r="A52" s="187"/>
      <c r="B52" s="72"/>
      <c r="C52" s="72"/>
      <c r="D52" s="72"/>
      <c r="E52" s="72"/>
      <c r="F52" s="72"/>
      <c r="G52" s="72"/>
      <c r="H52" s="72"/>
      <c r="I52" s="72"/>
      <c r="J52" s="73"/>
      <c r="T52" s="17"/>
    </row>
    <row r="53" spans="1:23" ht="15" customHeight="1" x14ac:dyDescent="0.25">
      <c r="A53" s="187"/>
      <c r="B53" s="150" t="s">
        <v>6</v>
      </c>
      <c r="C53" s="150"/>
      <c r="D53" s="150"/>
      <c r="E53" s="150"/>
      <c r="F53" s="150"/>
      <c r="G53" s="150"/>
      <c r="H53" s="150"/>
      <c r="I53" s="80"/>
      <c r="J53" s="38"/>
      <c r="K53" s="151" t="s">
        <v>6</v>
      </c>
      <c r="L53" s="151"/>
      <c r="M53" s="151"/>
      <c r="N53" s="151"/>
      <c r="O53" s="151"/>
      <c r="P53" s="151"/>
      <c r="Q53" s="151"/>
      <c r="R53" s="151"/>
      <c r="S53" s="151"/>
    </row>
    <row r="54" spans="1:23" x14ac:dyDescent="0.25">
      <c r="A54" s="187"/>
      <c r="B54" s="39" t="s">
        <v>1</v>
      </c>
      <c r="C54" s="39" t="s">
        <v>2</v>
      </c>
      <c r="D54" s="39" t="s">
        <v>3</v>
      </c>
      <c r="E54" s="39" t="s">
        <v>4</v>
      </c>
      <c r="F54" s="39" t="s">
        <v>4</v>
      </c>
      <c r="G54" s="39" t="s">
        <v>2</v>
      </c>
      <c r="H54" s="39" t="s">
        <v>2</v>
      </c>
      <c r="I54" s="39"/>
      <c r="J54" s="40"/>
      <c r="K54" s="152"/>
      <c r="L54" s="152"/>
      <c r="M54" s="152"/>
      <c r="N54" s="152"/>
      <c r="O54" s="152"/>
      <c r="P54" s="152"/>
      <c r="Q54" s="152"/>
      <c r="R54" s="152"/>
      <c r="S54" s="152"/>
    </row>
    <row r="55" spans="1:23" x14ac:dyDescent="0.25">
      <c r="A55" s="187">
        <v>5</v>
      </c>
      <c r="B55" s="59"/>
      <c r="C55" s="22"/>
      <c r="D55" s="22"/>
      <c r="E55" s="22">
        <v>1</v>
      </c>
      <c r="F55" s="22">
        <v>2</v>
      </c>
      <c r="G55" s="22">
        <v>3</v>
      </c>
      <c r="H55" s="22">
        <v>4</v>
      </c>
      <c r="I55" s="22"/>
      <c r="J55" s="21"/>
      <c r="K55" s="32" t="s">
        <v>134</v>
      </c>
      <c r="L55" s="157" t="s">
        <v>96</v>
      </c>
      <c r="M55" s="158"/>
      <c r="N55" s="158"/>
      <c r="O55" s="158"/>
      <c r="P55" s="158"/>
      <c r="Q55" s="158"/>
      <c r="R55" s="158"/>
      <c r="S55" s="158"/>
      <c r="W55" s="19"/>
    </row>
    <row r="56" spans="1:23" x14ac:dyDescent="0.25">
      <c r="A56" s="187">
        <v>6</v>
      </c>
      <c r="B56" s="59">
        <v>5</v>
      </c>
      <c r="C56" s="59">
        <v>6</v>
      </c>
      <c r="D56" s="59">
        <v>7</v>
      </c>
      <c r="E56" s="22">
        <v>8</v>
      </c>
      <c r="F56" s="22">
        <v>9</v>
      </c>
      <c r="G56" s="22">
        <v>10</v>
      </c>
      <c r="H56" s="22">
        <v>11</v>
      </c>
      <c r="I56" s="22"/>
      <c r="J56" s="22"/>
      <c r="K56" s="61" t="s">
        <v>105</v>
      </c>
      <c r="L56" s="60" t="s">
        <v>101</v>
      </c>
      <c r="N56" s="60"/>
      <c r="O56" s="60"/>
      <c r="S56" s="46"/>
    </row>
    <row r="57" spans="1:23" x14ac:dyDescent="0.25">
      <c r="A57" s="187">
        <v>7</v>
      </c>
      <c r="B57" s="59">
        <v>12</v>
      </c>
      <c r="C57" s="22">
        <v>13</v>
      </c>
      <c r="D57" s="175">
        <v>14</v>
      </c>
      <c r="E57" s="175">
        <v>15</v>
      </c>
      <c r="F57" s="22">
        <v>16</v>
      </c>
      <c r="G57" s="22">
        <v>17</v>
      </c>
      <c r="H57" s="22">
        <v>18</v>
      </c>
      <c r="I57" s="22"/>
      <c r="J57" s="21"/>
      <c r="K57" s="117" t="s">
        <v>127</v>
      </c>
      <c r="L57" s="42" t="s">
        <v>128</v>
      </c>
      <c r="M57" s="60"/>
      <c r="N57" s="42"/>
      <c r="O57" s="42"/>
      <c r="P57" s="57"/>
      <c r="Q57" s="57"/>
    </row>
    <row r="58" spans="1:23" x14ac:dyDescent="0.25">
      <c r="A58" s="187">
        <v>8</v>
      </c>
      <c r="B58" s="59">
        <v>19</v>
      </c>
      <c r="C58" s="22">
        <v>20</v>
      </c>
      <c r="D58" s="22">
        <v>21</v>
      </c>
      <c r="E58" s="22">
        <v>22</v>
      </c>
      <c r="F58" s="22">
        <v>23</v>
      </c>
      <c r="G58" s="22">
        <v>24</v>
      </c>
      <c r="H58" s="22">
        <v>25</v>
      </c>
      <c r="I58" s="22"/>
      <c r="J58" s="21"/>
      <c r="K58" s="174" t="s">
        <v>184</v>
      </c>
      <c r="L58" s="60" t="s">
        <v>183</v>
      </c>
    </row>
    <row r="59" spans="1:23" x14ac:dyDescent="0.25">
      <c r="A59" s="187">
        <v>9</v>
      </c>
      <c r="B59" s="59">
        <v>26</v>
      </c>
      <c r="C59" s="134">
        <v>27</v>
      </c>
      <c r="D59" s="134">
        <v>28</v>
      </c>
      <c r="E59" s="134">
        <v>29</v>
      </c>
      <c r="F59" s="134">
        <v>30</v>
      </c>
      <c r="G59" s="22"/>
      <c r="H59" s="22"/>
      <c r="I59" s="22"/>
      <c r="J59" s="21"/>
      <c r="K59" s="176" t="s">
        <v>150</v>
      </c>
      <c r="L59" s="60" t="s">
        <v>188</v>
      </c>
      <c r="M59" s="42"/>
      <c r="R59" s="46"/>
      <c r="S59" s="46"/>
    </row>
    <row r="60" spans="1:23" x14ac:dyDescent="0.25">
      <c r="A60" s="187"/>
      <c r="B60" s="72"/>
      <c r="C60" s="72"/>
      <c r="D60" s="72"/>
      <c r="E60" s="72"/>
      <c r="F60" s="72"/>
      <c r="G60" s="72"/>
      <c r="H60" s="72"/>
      <c r="I60" s="22"/>
      <c r="J60" s="21"/>
      <c r="K60" s="132" t="s">
        <v>176</v>
      </c>
      <c r="L60" s="133" t="s">
        <v>168</v>
      </c>
      <c r="R60" s="46"/>
      <c r="S60" s="46"/>
    </row>
    <row r="61" spans="1:23" ht="9.9499999999999993" customHeight="1" x14ac:dyDescent="0.25">
      <c r="A61" s="187"/>
      <c r="B61" s="22"/>
      <c r="C61" s="22"/>
      <c r="D61" s="22"/>
      <c r="E61" s="22"/>
      <c r="F61" s="22"/>
      <c r="G61" s="22"/>
      <c r="H61" s="22"/>
      <c r="I61" s="22"/>
      <c r="J61" s="21"/>
      <c r="K61" s="46"/>
      <c r="L61" s="46"/>
      <c r="M61" s="46"/>
      <c r="N61" s="46"/>
      <c r="O61" s="46"/>
      <c r="P61" s="46"/>
      <c r="Q61" s="46"/>
      <c r="R61" s="46"/>
      <c r="S61" s="46"/>
    </row>
    <row r="62" spans="1:23" x14ac:dyDescent="0.25">
      <c r="A62" s="187"/>
      <c r="B62" s="150" t="s">
        <v>7</v>
      </c>
      <c r="C62" s="150"/>
      <c r="D62" s="150"/>
      <c r="E62" s="150"/>
      <c r="F62" s="150"/>
      <c r="G62" s="150"/>
      <c r="H62" s="150"/>
      <c r="I62" s="80"/>
      <c r="J62" s="38"/>
      <c r="K62" s="151" t="s">
        <v>7</v>
      </c>
      <c r="L62" s="151"/>
      <c r="M62" s="151"/>
      <c r="N62" s="151"/>
      <c r="O62" s="151"/>
      <c r="P62" s="151"/>
      <c r="Q62" s="151"/>
      <c r="R62" s="151"/>
      <c r="S62" s="151"/>
    </row>
    <row r="63" spans="1:23" x14ac:dyDescent="0.25">
      <c r="A63" s="187"/>
      <c r="B63" s="39" t="s">
        <v>1</v>
      </c>
      <c r="C63" s="39" t="s">
        <v>2</v>
      </c>
      <c r="D63" s="39" t="s">
        <v>3</v>
      </c>
      <c r="E63" s="39" t="s">
        <v>4</v>
      </c>
      <c r="F63" s="39" t="s">
        <v>4</v>
      </c>
      <c r="G63" s="39" t="s">
        <v>2</v>
      </c>
      <c r="H63" s="39" t="s">
        <v>2</v>
      </c>
      <c r="I63" s="39"/>
      <c r="J63" s="40"/>
      <c r="K63" s="152"/>
      <c r="L63" s="152"/>
      <c r="M63" s="152"/>
      <c r="N63" s="152"/>
      <c r="O63" s="152"/>
      <c r="P63" s="152"/>
      <c r="Q63" s="152"/>
      <c r="R63" s="152"/>
      <c r="S63" s="152"/>
    </row>
    <row r="64" spans="1:23" x14ac:dyDescent="0.25">
      <c r="A64" s="187">
        <v>9</v>
      </c>
      <c r="B64" s="59"/>
      <c r="C64" s="22"/>
      <c r="D64" s="22"/>
      <c r="E64" s="22"/>
      <c r="F64" s="22"/>
      <c r="G64" s="134">
        <v>1</v>
      </c>
      <c r="H64" s="134">
        <v>2</v>
      </c>
      <c r="I64" s="22"/>
      <c r="J64" s="41"/>
      <c r="K64" s="132" t="s">
        <v>130</v>
      </c>
      <c r="L64" s="133" t="s">
        <v>168</v>
      </c>
      <c r="M64" s="33"/>
      <c r="N64" s="33"/>
      <c r="O64" s="33"/>
      <c r="P64" s="33"/>
      <c r="Q64" s="33"/>
      <c r="R64" s="46"/>
    </row>
    <row r="65" spans="1:19" x14ac:dyDescent="0.25">
      <c r="A65" s="187">
        <v>10</v>
      </c>
      <c r="B65" s="59">
        <v>3</v>
      </c>
      <c r="C65" s="72">
        <v>4</v>
      </c>
      <c r="D65" s="72">
        <v>5</v>
      </c>
      <c r="E65" s="72">
        <v>6</v>
      </c>
      <c r="F65" s="72">
        <v>7</v>
      </c>
      <c r="G65" s="72">
        <v>8</v>
      </c>
      <c r="H65" s="72">
        <v>9</v>
      </c>
      <c r="I65" s="22"/>
      <c r="J65" s="41"/>
      <c r="K65" s="32" t="s">
        <v>125</v>
      </c>
      <c r="L65" s="44" t="s">
        <v>75</v>
      </c>
      <c r="M65" s="33"/>
      <c r="P65" s="44"/>
      <c r="Q65" s="60"/>
      <c r="R65" s="46"/>
    </row>
    <row r="66" spans="1:19" x14ac:dyDescent="0.25">
      <c r="A66" s="187"/>
      <c r="B66" s="59">
        <v>10</v>
      </c>
      <c r="C66" s="121">
        <v>11</v>
      </c>
      <c r="D66" s="121">
        <v>12</v>
      </c>
      <c r="E66" s="121">
        <v>13</v>
      </c>
      <c r="F66" s="121">
        <v>14</v>
      </c>
      <c r="G66" s="121">
        <v>15</v>
      </c>
      <c r="H66" s="121">
        <v>16</v>
      </c>
      <c r="I66" s="22"/>
      <c r="J66" s="41"/>
      <c r="K66" s="89" t="s">
        <v>149</v>
      </c>
      <c r="L66" s="57" t="s">
        <v>146</v>
      </c>
      <c r="M66" s="57"/>
      <c r="N66" s="57"/>
      <c r="O66" s="57"/>
      <c r="P66" s="57"/>
      <c r="Q66" s="57"/>
      <c r="R66" s="44"/>
      <c r="S66" s="44"/>
    </row>
    <row r="67" spans="1:19" x14ac:dyDescent="0.25">
      <c r="A67" s="187">
        <v>11</v>
      </c>
      <c r="B67" s="59">
        <v>17</v>
      </c>
      <c r="C67" s="22">
        <v>18</v>
      </c>
      <c r="D67" s="22">
        <v>19</v>
      </c>
      <c r="E67" s="22">
        <v>20</v>
      </c>
      <c r="F67" s="22">
        <v>21</v>
      </c>
      <c r="G67" s="22">
        <v>22</v>
      </c>
      <c r="H67" s="22">
        <v>23</v>
      </c>
      <c r="I67" s="22"/>
      <c r="J67" s="41"/>
      <c r="K67" s="117" t="s">
        <v>147</v>
      </c>
      <c r="L67" s="44" t="s">
        <v>148</v>
      </c>
      <c r="M67" s="44"/>
      <c r="N67" s="44"/>
      <c r="O67" s="44"/>
      <c r="P67" s="57"/>
      <c r="Q67" s="57"/>
      <c r="R67" s="56"/>
      <c r="S67" s="56"/>
    </row>
    <row r="68" spans="1:19" x14ac:dyDescent="0.25">
      <c r="A68" s="187">
        <v>12</v>
      </c>
      <c r="B68" s="59">
        <v>24</v>
      </c>
      <c r="C68" s="22">
        <v>25</v>
      </c>
      <c r="D68" s="175">
        <v>26</v>
      </c>
      <c r="E68" s="175">
        <v>27</v>
      </c>
      <c r="F68" s="22">
        <v>28</v>
      </c>
      <c r="G68" s="22">
        <v>29</v>
      </c>
      <c r="H68" s="22">
        <v>30</v>
      </c>
      <c r="I68" s="22"/>
      <c r="J68" s="41"/>
      <c r="K68" s="176" t="s">
        <v>157</v>
      </c>
      <c r="L68" s="60" t="s">
        <v>188</v>
      </c>
      <c r="M68" s="56"/>
      <c r="N68" s="57"/>
      <c r="O68" s="57"/>
    </row>
    <row r="69" spans="1:19" x14ac:dyDescent="0.25">
      <c r="A69" s="187">
        <v>13</v>
      </c>
      <c r="B69" s="59">
        <v>31</v>
      </c>
      <c r="C69" s="22"/>
      <c r="D69" s="22"/>
      <c r="E69" s="22"/>
      <c r="F69" s="22"/>
      <c r="G69" s="22"/>
      <c r="H69" s="22"/>
      <c r="I69" s="22"/>
      <c r="J69" s="41"/>
      <c r="K69" s="176" t="s">
        <v>158</v>
      </c>
      <c r="L69" s="60" t="s">
        <v>183</v>
      </c>
      <c r="M69" s="56"/>
    </row>
    <row r="70" spans="1:19" x14ac:dyDescent="0.25">
      <c r="A70" s="187"/>
      <c r="B70" s="59"/>
      <c r="C70" s="22"/>
      <c r="D70" s="22"/>
      <c r="E70" s="22"/>
      <c r="F70" s="22"/>
      <c r="G70" s="22"/>
      <c r="H70" s="22"/>
      <c r="I70" s="22"/>
      <c r="J70" s="41"/>
      <c r="K70" s="32" t="s">
        <v>185</v>
      </c>
      <c r="L70" s="128" t="s">
        <v>191</v>
      </c>
      <c r="M70" s="56"/>
    </row>
    <row r="71" spans="1:19" ht="9.9499999999999993" customHeight="1" x14ac:dyDescent="0.25">
      <c r="A71" s="187"/>
      <c r="B71" s="22"/>
      <c r="C71" s="22"/>
      <c r="D71" s="22"/>
      <c r="E71" s="22"/>
      <c r="F71" s="22"/>
      <c r="G71" s="22"/>
      <c r="H71" s="22"/>
      <c r="I71" s="22"/>
      <c r="J71" s="41"/>
    </row>
    <row r="72" spans="1:19" x14ac:dyDescent="0.25">
      <c r="A72" s="187"/>
      <c r="B72" s="150" t="s">
        <v>8</v>
      </c>
      <c r="C72" s="150"/>
      <c r="D72" s="150"/>
      <c r="E72" s="150"/>
      <c r="F72" s="150"/>
      <c r="G72" s="150"/>
      <c r="H72" s="150"/>
      <c r="I72" s="80"/>
      <c r="J72" s="38"/>
      <c r="K72" s="151" t="s">
        <v>8</v>
      </c>
      <c r="L72" s="151"/>
      <c r="M72" s="151"/>
      <c r="N72" s="151"/>
      <c r="O72" s="151"/>
      <c r="P72" s="151"/>
      <c r="Q72" s="151"/>
      <c r="R72" s="151"/>
      <c r="S72" s="151"/>
    </row>
    <row r="73" spans="1:19" x14ac:dyDescent="0.25">
      <c r="A73" s="187"/>
      <c r="B73" s="39" t="s">
        <v>1</v>
      </c>
      <c r="C73" s="39" t="s">
        <v>2</v>
      </c>
      <c r="D73" s="39" t="s">
        <v>3</v>
      </c>
      <c r="E73" s="39" t="s">
        <v>4</v>
      </c>
      <c r="F73" s="39" t="s">
        <v>4</v>
      </c>
      <c r="G73" s="39" t="s">
        <v>2</v>
      </c>
      <c r="H73" s="39" t="s">
        <v>2</v>
      </c>
      <c r="I73" s="39"/>
      <c r="J73" s="40"/>
      <c r="K73" s="152"/>
      <c r="L73" s="152"/>
      <c r="M73" s="152"/>
      <c r="N73" s="152"/>
      <c r="O73" s="152"/>
      <c r="P73" s="152"/>
      <c r="Q73" s="152"/>
      <c r="R73" s="152"/>
      <c r="S73" s="152"/>
    </row>
    <row r="74" spans="1:19" x14ac:dyDescent="0.25">
      <c r="A74" s="187">
        <v>13</v>
      </c>
      <c r="B74" s="59"/>
      <c r="C74" s="59">
        <v>1</v>
      </c>
      <c r="D74" s="59">
        <v>2</v>
      </c>
      <c r="E74" s="22">
        <v>3</v>
      </c>
      <c r="F74" s="22">
        <v>4</v>
      </c>
      <c r="G74" s="22">
        <v>5</v>
      </c>
      <c r="H74" s="22">
        <v>6</v>
      </c>
      <c r="I74" s="22"/>
      <c r="J74" s="41"/>
      <c r="K74" s="117" t="s">
        <v>130</v>
      </c>
      <c r="L74" s="43" t="s">
        <v>129</v>
      </c>
      <c r="M74" s="44"/>
      <c r="N74" s="44"/>
      <c r="O74" s="44"/>
      <c r="P74" s="43"/>
      <c r="Q74" s="57"/>
    </row>
    <row r="75" spans="1:19" x14ac:dyDescent="0.25">
      <c r="A75" s="187">
        <v>14</v>
      </c>
      <c r="B75" s="59">
        <v>7</v>
      </c>
      <c r="C75" s="22">
        <v>8</v>
      </c>
      <c r="D75" s="22">
        <v>9</v>
      </c>
      <c r="E75" s="22">
        <v>10</v>
      </c>
      <c r="F75" s="22">
        <v>11</v>
      </c>
      <c r="G75" s="22">
        <v>12</v>
      </c>
      <c r="H75" s="22">
        <v>13</v>
      </c>
      <c r="I75" s="22"/>
      <c r="J75" s="41"/>
      <c r="K75" s="84" t="s">
        <v>125</v>
      </c>
      <c r="L75" s="44" t="s">
        <v>154</v>
      </c>
      <c r="M75" s="44"/>
      <c r="N75" s="44"/>
      <c r="O75" s="44"/>
      <c r="P75" s="44"/>
      <c r="Q75" s="44"/>
      <c r="R75" s="60"/>
    </row>
    <row r="76" spans="1:19" x14ac:dyDescent="0.25">
      <c r="A76" s="187">
        <v>15</v>
      </c>
      <c r="B76" s="59">
        <v>14</v>
      </c>
      <c r="C76" s="59">
        <v>15</v>
      </c>
      <c r="D76" s="175">
        <v>16</v>
      </c>
      <c r="E76" s="22">
        <v>17</v>
      </c>
      <c r="F76" s="175">
        <v>18</v>
      </c>
      <c r="G76" s="22">
        <v>19</v>
      </c>
      <c r="H76" s="59">
        <v>20</v>
      </c>
      <c r="I76" s="22"/>
      <c r="J76" s="41"/>
      <c r="K76" s="117" t="s">
        <v>150</v>
      </c>
      <c r="L76" s="60" t="s">
        <v>151</v>
      </c>
      <c r="M76" s="60"/>
      <c r="N76" s="60"/>
      <c r="O76" s="60"/>
      <c r="P76" s="60"/>
      <c r="Q76" s="60"/>
    </row>
    <row r="77" spans="1:19" x14ac:dyDescent="0.25">
      <c r="A77" s="187">
        <v>16</v>
      </c>
      <c r="B77" s="59">
        <v>21</v>
      </c>
      <c r="C77" s="22">
        <v>22</v>
      </c>
      <c r="D77" s="22">
        <v>23</v>
      </c>
      <c r="E77" s="22">
        <v>24</v>
      </c>
      <c r="F77" s="22">
        <v>25</v>
      </c>
      <c r="G77" s="22">
        <v>26</v>
      </c>
      <c r="H77" s="22">
        <v>27</v>
      </c>
      <c r="I77" s="22"/>
      <c r="J77" s="41"/>
      <c r="K77" s="176" t="s">
        <v>186</v>
      </c>
      <c r="L77" s="60" t="s">
        <v>183</v>
      </c>
      <c r="M77" s="56"/>
      <c r="N77" s="60"/>
      <c r="O77" s="60"/>
      <c r="P77" s="60"/>
      <c r="Q77" s="60"/>
    </row>
    <row r="78" spans="1:19" x14ac:dyDescent="0.25">
      <c r="A78" s="187">
        <v>17</v>
      </c>
      <c r="B78" s="59">
        <v>28</v>
      </c>
      <c r="C78" s="59">
        <v>29</v>
      </c>
      <c r="D78" s="59">
        <v>30</v>
      </c>
      <c r="E78" s="22"/>
      <c r="F78" s="22"/>
      <c r="G78" s="22"/>
      <c r="H78" s="22"/>
      <c r="I78" s="22"/>
      <c r="J78" s="41"/>
      <c r="K78" s="176" t="s">
        <v>159</v>
      </c>
      <c r="L78" s="60" t="s">
        <v>190</v>
      </c>
      <c r="N78" s="46"/>
      <c r="O78" s="46"/>
      <c r="P78" s="46"/>
      <c r="S78" s="44"/>
    </row>
    <row r="79" spans="1:19" x14ac:dyDescent="0.25">
      <c r="A79" s="187"/>
      <c r="B79" s="59"/>
      <c r="C79" s="59"/>
      <c r="D79" s="59"/>
      <c r="E79" s="22"/>
      <c r="F79" s="22"/>
      <c r="G79" s="22"/>
      <c r="H79" s="22"/>
      <c r="I79" s="22"/>
      <c r="J79" s="41"/>
      <c r="K79" s="117" t="s">
        <v>131</v>
      </c>
      <c r="L79" s="60" t="s">
        <v>179</v>
      </c>
      <c r="M79" s="57"/>
      <c r="N79" s="46"/>
      <c r="O79" s="46"/>
      <c r="P79" s="46"/>
      <c r="S79" s="44"/>
    </row>
    <row r="80" spans="1:19" x14ac:dyDescent="0.25">
      <c r="A80" s="187"/>
      <c r="B80" s="72"/>
      <c r="C80" s="72"/>
      <c r="D80" s="72"/>
      <c r="E80" s="72"/>
      <c r="F80" s="22"/>
      <c r="G80" s="22"/>
      <c r="H80" s="22"/>
      <c r="I80" s="22"/>
      <c r="J80" s="41"/>
      <c r="K80" s="130" t="s">
        <v>172</v>
      </c>
      <c r="L80" s="57" t="s">
        <v>171</v>
      </c>
      <c r="M80" s="57"/>
      <c r="N80" s="46"/>
      <c r="O80" s="46"/>
      <c r="P80" s="46"/>
      <c r="S80" s="44"/>
    </row>
    <row r="81" spans="1:19" x14ac:dyDescent="0.25">
      <c r="A81" s="187"/>
      <c r="B81" s="72"/>
      <c r="C81" s="72"/>
      <c r="D81" s="72"/>
      <c r="E81" s="22"/>
      <c r="F81" s="22"/>
      <c r="G81" s="22"/>
      <c r="H81" s="22"/>
      <c r="I81" s="22"/>
      <c r="J81" s="41"/>
      <c r="K81" s="130" t="s">
        <v>173</v>
      </c>
      <c r="L81" s="57" t="s">
        <v>178</v>
      </c>
      <c r="M81" s="57"/>
      <c r="N81" s="46"/>
      <c r="O81" s="46"/>
      <c r="P81" s="46"/>
      <c r="S81" s="44"/>
    </row>
    <row r="82" spans="1:19" ht="9.9499999999999993" customHeight="1" x14ac:dyDescent="0.25">
      <c r="A82" s="187"/>
      <c r="B82" s="22"/>
      <c r="C82" s="22"/>
      <c r="D82" s="22"/>
      <c r="E82" s="22"/>
      <c r="F82" s="22"/>
      <c r="G82" s="22"/>
      <c r="H82" s="22"/>
      <c r="I82" s="22"/>
      <c r="J82" s="41"/>
      <c r="L82" s="46"/>
      <c r="M82" s="46"/>
      <c r="N82" s="46"/>
      <c r="O82" s="46"/>
      <c r="P82" s="46"/>
    </row>
    <row r="83" spans="1:19" x14ac:dyDescent="0.25">
      <c r="A83" s="187"/>
      <c r="B83" s="150" t="s">
        <v>9</v>
      </c>
      <c r="C83" s="150"/>
      <c r="D83" s="150"/>
      <c r="E83" s="150"/>
      <c r="F83" s="150"/>
      <c r="G83" s="150"/>
      <c r="H83" s="150"/>
      <c r="I83" s="80"/>
      <c r="J83" s="38"/>
      <c r="K83" s="151" t="s">
        <v>9</v>
      </c>
      <c r="L83" s="151"/>
      <c r="M83" s="151"/>
      <c r="N83" s="151"/>
      <c r="O83" s="151"/>
      <c r="P83" s="151"/>
      <c r="Q83" s="151"/>
      <c r="R83" s="151"/>
      <c r="S83" s="151"/>
    </row>
    <row r="84" spans="1:19" x14ac:dyDescent="0.25">
      <c r="A84" s="187"/>
      <c r="B84" s="39" t="s">
        <v>1</v>
      </c>
      <c r="C84" s="39" t="s">
        <v>2</v>
      </c>
      <c r="D84" s="39" t="s">
        <v>3</v>
      </c>
      <c r="E84" s="39" t="s">
        <v>4</v>
      </c>
      <c r="F84" s="39" t="s">
        <v>4</v>
      </c>
      <c r="G84" s="39" t="s">
        <v>2</v>
      </c>
      <c r="H84" s="39" t="s">
        <v>2</v>
      </c>
      <c r="I84" s="39"/>
      <c r="J84" s="40"/>
      <c r="K84" s="152"/>
      <c r="L84" s="152"/>
      <c r="M84" s="152"/>
      <c r="N84" s="152"/>
      <c r="O84" s="152"/>
      <c r="P84" s="152"/>
      <c r="Q84" s="152"/>
      <c r="R84" s="152"/>
      <c r="S84" s="152"/>
    </row>
    <row r="85" spans="1:19" x14ac:dyDescent="0.25">
      <c r="A85" s="187">
        <v>17</v>
      </c>
      <c r="B85" s="59"/>
      <c r="C85" s="22"/>
      <c r="D85" s="22"/>
      <c r="E85" s="131">
        <v>1</v>
      </c>
      <c r="F85" s="131">
        <v>2</v>
      </c>
      <c r="G85" s="131">
        <v>3</v>
      </c>
      <c r="H85" s="131">
        <v>4</v>
      </c>
      <c r="I85" s="22"/>
      <c r="J85" s="41"/>
      <c r="K85" s="132" t="s">
        <v>175</v>
      </c>
      <c r="L85" s="133" t="s">
        <v>170</v>
      </c>
      <c r="M85" s="57"/>
      <c r="N85" s="57"/>
      <c r="O85" s="57"/>
      <c r="P85" s="57"/>
      <c r="Q85" s="44"/>
      <c r="R85" s="69"/>
      <c r="S85" s="41"/>
    </row>
    <row r="86" spans="1:19" x14ac:dyDescent="0.25">
      <c r="A86" s="187">
        <v>18</v>
      </c>
      <c r="B86" s="59">
        <v>5</v>
      </c>
      <c r="C86" s="131">
        <v>6</v>
      </c>
      <c r="D86" s="131">
        <v>7</v>
      </c>
      <c r="E86" s="59">
        <v>8</v>
      </c>
      <c r="F86" s="131">
        <v>9</v>
      </c>
      <c r="G86" s="131">
        <v>10</v>
      </c>
      <c r="H86" s="131">
        <v>11</v>
      </c>
      <c r="I86" s="22"/>
      <c r="J86" s="41"/>
      <c r="K86" s="135">
        <v>8</v>
      </c>
      <c r="L86" s="57" t="s">
        <v>177</v>
      </c>
    </row>
    <row r="87" spans="1:19" ht="15" customHeight="1" x14ac:dyDescent="0.25">
      <c r="A87" s="187">
        <v>19</v>
      </c>
      <c r="B87" s="59">
        <v>12</v>
      </c>
      <c r="C87" s="131">
        <v>13</v>
      </c>
      <c r="D87" s="131">
        <v>14</v>
      </c>
      <c r="E87" s="72">
        <v>15</v>
      </c>
      <c r="F87" s="72">
        <v>16</v>
      </c>
      <c r="G87" s="72">
        <v>17</v>
      </c>
      <c r="H87" s="112">
        <v>18</v>
      </c>
      <c r="I87" s="22"/>
      <c r="J87" s="41"/>
      <c r="K87" s="132" t="s">
        <v>174</v>
      </c>
      <c r="L87" s="133" t="s">
        <v>169</v>
      </c>
      <c r="M87" s="33"/>
    </row>
    <row r="88" spans="1:19" x14ac:dyDescent="0.25">
      <c r="A88" s="187">
        <v>20</v>
      </c>
      <c r="B88" s="59">
        <v>19</v>
      </c>
      <c r="C88" s="72">
        <v>20</v>
      </c>
      <c r="D88" s="112">
        <v>21</v>
      </c>
      <c r="E88" s="22">
        <v>22</v>
      </c>
      <c r="F88" s="22">
        <v>23</v>
      </c>
      <c r="G88" s="22">
        <v>24</v>
      </c>
      <c r="H88" s="59">
        <v>25</v>
      </c>
      <c r="I88" s="22"/>
      <c r="J88" s="41"/>
      <c r="K88" s="115">
        <v>14</v>
      </c>
      <c r="L88" s="44" t="s">
        <v>95</v>
      </c>
      <c r="M88" s="44"/>
      <c r="N88" s="44"/>
      <c r="O88" s="44"/>
      <c r="P88" s="55"/>
      <c r="Q88" s="57"/>
      <c r="R88" s="69"/>
      <c r="S88" s="41"/>
    </row>
    <row r="89" spans="1:19" ht="14.45" customHeight="1" x14ac:dyDescent="0.25">
      <c r="A89" s="187"/>
      <c r="B89" s="59">
        <v>26</v>
      </c>
      <c r="C89" s="22">
        <v>27</v>
      </c>
      <c r="D89" s="22">
        <v>28</v>
      </c>
      <c r="E89" s="22">
        <v>29</v>
      </c>
      <c r="F89" s="22">
        <v>30</v>
      </c>
      <c r="G89" s="22">
        <v>31</v>
      </c>
      <c r="H89" s="22"/>
      <c r="I89" s="22"/>
      <c r="J89" s="41"/>
      <c r="K89" s="115">
        <v>18</v>
      </c>
      <c r="L89" s="44" t="s">
        <v>76</v>
      </c>
      <c r="P89" s="57"/>
      <c r="Q89" s="57"/>
      <c r="R89" s="70"/>
      <c r="S89" s="41"/>
    </row>
    <row r="90" spans="1:19" ht="14.45" customHeight="1" x14ac:dyDescent="0.25">
      <c r="A90" s="187"/>
      <c r="B90" s="59"/>
      <c r="C90" s="22"/>
      <c r="D90" s="22"/>
      <c r="E90" s="22"/>
      <c r="F90" s="22"/>
      <c r="G90" s="22"/>
      <c r="H90" s="22"/>
      <c r="I90" s="22"/>
      <c r="J90" s="41"/>
      <c r="K90" s="113">
        <v>21</v>
      </c>
      <c r="L90" s="57" t="s">
        <v>132</v>
      </c>
      <c r="M90" s="57"/>
      <c r="Q90" s="57"/>
      <c r="R90" s="69"/>
      <c r="S90" s="41"/>
    </row>
    <row r="91" spans="1:19" x14ac:dyDescent="0.25">
      <c r="A91" s="187"/>
      <c r="B91" s="22"/>
      <c r="C91" s="22"/>
      <c r="D91" s="22"/>
      <c r="E91" s="22"/>
      <c r="F91" s="22"/>
      <c r="G91" s="22"/>
      <c r="H91" s="22"/>
      <c r="I91" s="22"/>
      <c r="J91" s="41"/>
      <c r="K91" s="116">
        <v>23</v>
      </c>
      <c r="L91" s="44" t="s">
        <v>89</v>
      </c>
      <c r="M91" s="44"/>
      <c r="N91" s="57"/>
      <c r="O91" s="57"/>
      <c r="P91" s="57"/>
      <c r="S91" s="41"/>
    </row>
    <row r="92" spans="1:19" x14ac:dyDescent="0.25">
      <c r="A92" s="187"/>
      <c r="B92" s="22"/>
      <c r="C92" s="22"/>
      <c r="D92" s="22"/>
      <c r="E92" s="22"/>
      <c r="F92" s="22"/>
      <c r="G92" s="22"/>
      <c r="H92" s="22"/>
      <c r="I92" s="22"/>
      <c r="J92" s="41"/>
      <c r="K92" s="117" t="s">
        <v>133</v>
      </c>
      <c r="L92" s="44" t="s">
        <v>80</v>
      </c>
      <c r="M92" s="44"/>
      <c r="N92" s="44"/>
      <c r="O92" s="44"/>
      <c r="S92" s="41"/>
    </row>
    <row r="93" spans="1:19" x14ac:dyDescent="0.25">
      <c r="A93" s="187"/>
      <c r="B93" s="22"/>
      <c r="C93" s="22"/>
      <c r="D93" s="22"/>
      <c r="E93" s="22"/>
      <c r="F93" s="22"/>
      <c r="G93" s="22"/>
      <c r="H93" s="22"/>
      <c r="I93" s="22"/>
      <c r="J93" s="41"/>
      <c r="K93" s="23"/>
      <c r="R93" s="44"/>
      <c r="S93" s="41"/>
    </row>
    <row r="94" spans="1:19" x14ac:dyDescent="0.25">
      <c r="A94" s="187"/>
      <c r="B94" s="22"/>
      <c r="C94" s="22"/>
      <c r="D94" s="22"/>
      <c r="E94" s="22"/>
      <c r="F94" s="22"/>
      <c r="G94" s="22"/>
      <c r="H94" s="22"/>
      <c r="I94" s="22"/>
      <c r="J94" s="41"/>
      <c r="R94" s="44"/>
      <c r="S94" s="41"/>
    </row>
    <row r="95" spans="1:19" x14ac:dyDescent="0.25">
      <c r="A95" s="187"/>
      <c r="B95" s="22"/>
      <c r="C95" s="22"/>
      <c r="D95" s="22"/>
      <c r="E95" s="22"/>
      <c r="F95" s="22"/>
      <c r="G95" s="22"/>
      <c r="H95" s="22"/>
      <c r="I95" s="22"/>
      <c r="J95" s="41"/>
      <c r="R95" s="44"/>
      <c r="S95" s="41"/>
    </row>
    <row r="96" spans="1:19" x14ac:dyDescent="0.25">
      <c r="A96" s="187"/>
      <c r="B96" s="22"/>
      <c r="C96" s="22"/>
      <c r="D96" s="22"/>
      <c r="E96" s="22"/>
      <c r="F96" s="22"/>
      <c r="G96" s="22"/>
      <c r="H96" s="22"/>
      <c r="I96" s="22"/>
      <c r="J96" s="41"/>
      <c r="K96" s="23"/>
      <c r="R96" s="44"/>
      <c r="S96" s="41"/>
    </row>
    <row r="97" spans="1:19" ht="14.45" customHeight="1" x14ac:dyDescent="0.25">
      <c r="A97" s="187"/>
      <c r="B97" s="150" t="s">
        <v>43</v>
      </c>
      <c r="C97" s="150"/>
      <c r="D97" s="150"/>
      <c r="E97" s="150"/>
      <c r="F97" s="150"/>
      <c r="G97" s="150"/>
      <c r="H97" s="150"/>
      <c r="I97" s="80"/>
      <c r="J97" s="38"/>
      <c r="K97" s="151" t="s">
        <v>81</v>
      </c>
      <c r="L97" s="151"/>
      <c r="M97" s="151"/>
      <c r="N97" s="151"/>
      <c r="O97" s="151"/>
      <c r="P97" s="151"/>
      <c r="Q97" s="151"/>
      <c r="R97" s="151"/>
      <c r="S97" s="151"/>
    </row>
    <row r="98" spans="1:19" ht="14.45" customHeight="1" x14ac:dyDescent="0.25">
      <c r="A98" s="187"/>
      <c r="B98" s="39" t="s">
        <v>1</v>
      </c>
      <c r="C98" s="39" t="s">
        <v>2</v>
      </c>
      <c r="D98" s="39" t="s">
        <v>3</v>
      </c>
      <c r="E98" s="39" t="s">
        <v>4</v>
      </c>
      <c r="F98" s="39" t="s">
        <v>4</v>
      </c>
      <c r="G98" s="39" t="s">
        <v>2</v>
      </c>
      <c r="H98" s="39" t="s">
        <v>2</v>
      </c>
      <c r="I98" s="39"/>
      <c r="J98" s="40"/>
      <c r="K98" s="67"/>
      <c r="L98" s="67"/>
      <c r="M98" s="67"/>
      <c r="N98" s="67"/>
      <c r="O98" s="67"/>
      <c r="P98" s="67"/>
      <c r="Q98" s="67"/>
      <c r="R98" s="67"/>
      <c r="S98" s="67"/>
    </row>
    <row r="99" spans="1:19" x14ac:dyDescent="0.25">
      <c r="A99" s="187"/>
      <c r="B99" s="111"/>
      <c r="C99" s="47"/>
      <c r="D99" s="22"/>
      <c r="E99" s="22"/>
      <c r="F99" s="22"/>
      <c r="G99" s="22"/>
      <c r="H99" s="22">
        <v>1</v>
      </c>
      <c r="I99" s="22"/>
      <c r="J99" s="41"/>
      <c r="K99" s="116" t="s">
        <v>135</v>
      </c>
      <c r="L99" s="137" t="s">
        <v>136</v>
      </c>
      <c r="M99" s="137"/>
      <c r="N99" s="137"/>
      <c r="O99" s="137"/>
      <c r="P99" s="137"/>
      <c r="Q99" s="137"/>
      <c r="R99" s="137"/>
      <c r="S99" s="137"/>
    </row>
    <row r="100" spans="1:19" ht="15" customHeight="1" x14ac:dyDescent="0.25">
      <c r="A100" s="187"/>
      <c r="B100" s="59">
        <v>2</v>
      </c>
      <c r="C100" s="22">
        <v>3</v>
      </c>
      <c r="D100" s="22">
        <v>4</v>
      </c>
      <c r="E100" s="22">
        <v>5</v>
      </c>
      <c r="F100" s="22">
        <v>6</v>
      </c>
      <c r="G100" s="22">
        <v>7</v>
      </c>
      <c r="H100" s="22">
        <v>8</v>
      </c>
      <c r="I100" s="22"/>
      <c r="J100" s="41"/>
      <c r="K100" s="116" t="s">
        <v>135</v>
      </c>
      <c r="L100" s="43" t="s">
        <v>137</v>
      </c>
      <c r="M100" s="44"/>
      <c r="N100" s="44"/>
      <c r="O100" s="44"/>
      <c r="P100" s="44"/>
      <c r="Q100" s="44"/>
      <c r="R100" s="60"/>
      <c r="S100" s="60"/>
    </row>
    <row r="101" spans="1:19" ht="15" customHeight="1" x14ac:dyDescent="0.25">
      <c r="A101" s="187"/>
      <c r="B101" s="59">
        <v>9</v>
      </c>
      <c r="C101" s="22">
        <v>10</v>
      </c>
      <c r="D101" s="22">
        <v>11</v>
      </c>
      <c r="E101" s="22">
        <v>12</v>
      </c>
      <c r="F101" s="22">
        <v>13</v>
      </c>
      <c r="G101" s="22">
        <v>14</v>
      </c>
      <c r="H101" s="22">
        <v>15</v>
      </c>
      <c r="I101" s="22"/>
      <c r="J101" s="41"/>
      <c r="K101" s="63"/>
      <c r="L101" s="164"/>
      <c r="M101" s="164"/>
      <c r="N101" s="164"/>
      <c r="O101" s="164"/>
      <c r="P101" s="164"/>
      <c r="Q101" s="164"/>
      <c r="R101" s="164"/>
      <c r="S101" s="164"/>
    </row>
    <row r="102" spans="1:19" x14ac:dyDescent="0.25">
      <c r="A102" s="187"/>
      <c r="B102" s="59">
        <v>16</v>
      </c>
      <c r="C102" s="22">
        <v>17</v>
      </c>
      <c r="D102" s="22">
        <v>18</v>
      </c>
      <c r="E102" s="22">
        <v>19</v>
      </c>
      <c r="F102" s="22">
        <v>20</v>
      </c>
      <c r="G102" s="22">
        <v>21</v>
      </c>
      <c r="H102" s="22">
        <v>22</v>
      </c>
      <c r="I102" s="22"/>
      <c r="J102" s="41"/>
      <c r="K102" s="63"/>
      <c r="L102" s="164"/>
      <c r="M102" s="164"/>
      <c r="N102" s="164"/>
      <c r="O102" s="164"/>
      <c r="P102" s="164"/>
      <c r="Q102" s="164"/>
      <c r="R102" s="164"/>
      <c r="S102" s="46"/>
    </row>
    <row r="103" spans="1:19" x14ac:dyDescent="0.25">
      <c r="A103" s="187"/>
      <c r="B103" s="59">
        <v>23</v>
      </c>
      <c r="C103" s="22">
        <v>24</v>
      </c>
      <c r="D103" s="22">
        <v>25</v>
      </c>
      <c r="E103" s="22">
        <v>26</v>
      </c>
      <c r="F103" s="22">
        <v>27</v>
      </c>
      <c r="G103" s="22">
        <v>28</v>
      </c>
      <c r="H103" s="22">
        <v>29</v>
      </c>
      <c r="I103" s="22"/>
      <c r="J103" s="41"/>
      <c r="K103" s="66"/>
      <c r="L103" s="138"/>
      <c r="M103" s="138"/>
      <c r="N103" s="138"/>
      <c r="O103" s="138"/>
      <c r="P103" s="138"/>
      <c r="Q103" s="138"/>
      <c r="R103" s="138"/>
      <c r="S103" s="138"/>
    </row>
    <row r="104" spans="1:19" x14ac:dyDescent="0.25">
      <c r="A104" s="187"/>
      <c r="B104" s="59">
        <v>30</v>
      </c>
      <c r="C104" s="22">
        <v>31</v>
      </c>
      <c r="D104" s="22"/>
      <c r="E104" s="22"/>
      <c r="F104" s="22"/>
      <c r="G104" s="22"/>
      <c r="H104" s="22"/>
      <c r="I104" s="22"/>
      <c r="J104" s="41"/>
      <c r="K104" s="66"/>
      <c r="L104" s="53"/>
      <c r="M104" s="53"/>
      <c r="N104" s="53"/>
      <c r="O104" s="53"/>
      <c r="P104" s="53"/>
      <c r="Q104" s="53"/>
      <c r="R104" s="53"/>
      <c r="S104" s="53"/>
    </row>
    <row r="105" spans="1:19" x14ac:dyDescent="0.25">
      <c r="B105" s="46"/>
      <c r="C105" s="46"/>
      <c r="D105" s="46"/>
      <c r="E105" s="46"/>
      <c r="F105" s="22"/>
      <c r="G105" s="22"/>
      <c r="H105" s="22"/>
      <c r="I105" s="22"/>
      <c r="J105" s="41"/>
      <c r="K105" s="23"/>
      <c r="L105" s="44"/>
    </row>
    <row r="106" spans="1:19" ht="15.75" x14ac:dyDescent="0.25">
      <c r="B106" s="163" t="s">
        <v>90</v>
      </c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</row>
    <row r="107" spans="1:19" s="1" customFormat="1" x14ac:dyDescent="0.25">
      <c r="A107" s="188"/>
      <c r="B107" s="160" t="s">
        <v>138</v>
      </c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2"/>
    </row>
    <row r="108" spans="1:19" s="1" customFormat="1" x14ac:dyDescent="0.25">
      <c r="A108" s="188"/>
      <c r="B108" s="48"/>
      <c r="C108" s="48"/>
      <c r="D108" s="48"/>
      <c r="E108" s="48"/>
      <c r="F108" s="48"/>
      <c r="G108" s="48"/>
      <c r="H108" s="48"/>
      <c r="I108" s="48"/>
      <c r="J108" s="48"/>
      <c r="S108" s="48"/>
    </row>
    <row r="109" spans="1:19" ht="15.75" customHeight="1" x14ac:dyDescent="0.25">
      <c r="B109" s="114"/>
      <c r="C109" s="34" t="s">
        <v>94</v>
      </c>
      <c r="D109" s="35"/>
      <c r="E109" s="35"/>
      <c r="F109" s="35"/>
      <c r="G109" s="35"/>
      <c r="H109" s="35"/>
      <c r="I109" s="68"/>
      <c r="J109" s="35"/>
      <c r="K109" s="18"/>
      <c r="L109" s="30"/>
      <c r="M109" s="31"/>
      <c r="N109" s="23"/>
      <c r="O109" s="23"/>
      <c r="P109" s="23"/>
      <c r="Q109" s="23"/>
      <c r="R109" s="23"/>
      <c r="S109" s="23"/>
    </row>
    <row r="110" spans="1:19" ht="15.75" customHeight="1" x14ac:dyDescent="0.25">
      <c r="B110" s="110"/>
      <c r="C110" s="36" t="s">
        <v>46</v>
      </c>
      <c r="D110" s="37"/>
      <c r="E110" s="37"/>
      <c r="F110" s="37"/>
      <c r="G110" s="37"/>
      <c r="H110" s="37"/>
      <c r="I110" s="37"/>
      <c r="J110" s="37"/>
      <c r="L110" s="30"/>
      <c r="M110" s="31"/>
      <c r="N110" s="23"/>
      <c r="O110" s="23"/>
      <c r="P110" s="23"/>
      <c r="Q110" s="23"/>
      <c r="R110" s="23"/>
      <c r="S110" s="23"/>
    </row>
    <row r="111" spans="1:19" ht="15.75" customHeight="1" x14ac:dyDescent="0.25">
      <c r="B111" s="120"/>
      <c r="C111" s="57" t="s">
        <v>122</v>
      </c>
      <c r="D111" s="57"/>
      <c r="E111" s="57"/>
      <c r="F111" s="57"/>
      <c r="G111" s="37"/>
      <c r="H111" s="37"/>
      <c r="I111" s="37"/>
      <c r="J111" s="37"/>
      <c r="L111" s="30"/>
      <c r="M111" s="31"/>
      <c r="N111" s="23"/>
      <c r="O111" s="23"/>
      <c r="P111" s="23"/>
      <c r="Q111" s="23"/>
      <c r="R111" s="23"/>
      <c r="S111" s="23"/>
    </row>
    <row r="112" spans="1:19" x14ac:dyDescent="0.25">
      <c r="B112" s="25"/>
      <c r="C112" s="25"/>
      <c r="D112" s="25"/>
      <c r="E112" s="25"/>
      <c r="F112" s="25"/>
      <c r="G112" s="25"/>
      <c r="H112" s="25"/>
      <c r="I112" s="25"/>
      <c r="J112" s="24"/>
      <c r="K112" s="24"/>
      <c r="L112" s="24"/>
      <c r="M112" s="24"/>
      <c r="N112" s="24"/>
      <c r="O112" s="24"/>
      <c r="P112" s="24"/>
      <c r="Q112" s="24"/>
      <c r="R112" s="24"/>
    </row>
    <row r="113" spans="2:20" x14ac:dyDescent="0.25">
      <c r="B113" s="139" t="s">
        <v>10</v>
      </c>
      <c r="C113" s="140"/>
      <c r="D113" s="140"/>
      <c r="E113" s="140"/>
      <c r="F113" s="140"/>
      <c r="G113" s="140"/>
      <c r="H113" s="140"/>
      <c r="I113" s="140"/>
      <c r="J113" s="141"/>
      <c r="K113" s="16"/>
    </row>
    <row r="114" spans="2:20" ht="21" customHeight="1" x14ac:dyDescent="0.25">
      <c r="B114" s="145" t="s">
        <v>78</v>
      </c>
      <c r="C114" s="145"/>
      <c r="D114" s="28" t="s">
        <v>123</v>
      </c>
      <c r="E114" s="28" t="s">
        <v>70</v>
      </c>
      <c r="F114" s="28" t="s">
        <v>71</v>
      </c>
      <c r="G114" s="28" t="s">
        <v>72</v>
      </c>
      <c r="H114" s="28" t="s">
        <v>73</v>
      </c>
      <c r="I114" s="28" t="s">
        <v>74</v>
      </c>
      <c r="J114" s="28" t="s">
        <v>11</v>
      </c>
      <c r="K114" s="183" t="s">
        <v>167</v>
      </c>
      <c r="L114" s="184"/>
      <c r="M114" s="184"/>
      <c r="N114" s="184"/>
      <c r="O114" s="185"/>
      <c r="P114" s="28" t="s">
        <v>11</v>
      </c>
    </row>
    <row r="115" spans="2:20" x14ac:dyDescent="0.25">
      <c r="B115" s="145" t="s">
        <v>12</v>
      </c>
      <c r="C115" s="145"/>
      <c r="D115" s="27">
        <v>0</v>
      </c>
      <c r="E115" s="27">
        <v>5</v>
      </c>
      <c r="F115" s="27">
        <v>3</v>
      </c>
      <c r="G115" s="27">
        <v>3</v>
      </c>
      <c r="H115" s="27">
        <v>2</v>
      </c>
      <c r="I115" s="27">
        <v>3</v>
      </c>
      <c r="J115" s="45">
        <f>SUM(D115:I115)</f>
        <v>16</v>
      </c>
      <c r="K115" s="177" t="s">
        <v>187</v>
      </c>
      <c r="L115" s="24"/>
      <c r="M115" s="24"/>
      <c r="N115" s="24"/>
      <c r="O115" s="178">
        <v>4</v>
      </c>
      <c r="P115" s="129">
        <f>J115+O115</f>
        <v>20</v>
      </c>
      <c r="Q115" s="24"/>
      <c r="R115" s="24"/>
      <c r="S115" s="24"/>
    </row>
    <row r="116" spans="2:20" x14ac:dyDescent="0.25">
      <c r="B116" s="145" t="s">
        <v>13</v>
      </c>
      <c r="C116" s="145"/>
      <c r="D116" s="27">
        <v>0</v>
      </c>
      <c r="E116" s="27">
        <v>5</v>
      </c>
      <c r="F116" s="27">
        <v>3</v>
      </c>
      <c r="G116" s="27">
        <v>3</v>
      </c>
      <c r="H116" s="27">
        <v>3</v>
      </c>
      <c r="I116" s="27">
        <v>3</v>
      </c>
      <c r="J116" s="79">
        <f t="shared" ref="J116:J120" si="0">SUM(D116:I116)</f>
        <v>17</v>
      </c>
      <c r="K116" s="177" t="s">
        <v>189</v>
      </c>
      <c r="L116" s="24"/>
      <c r="M116" s="24"/>
      <c r="N116" s="24"/>
      <c r="O116" s="178">
        <v>3</v>
      </c>
      <c r="P116" s="129">
        <f t="shared" ref="P116:P121" si="1">J116+O116</f>
        <v>20</v>
      </c>
      <c r="Q116" s="24"/>
      <c r="R116" s="24"/>
      <c r="S116" s="24"/>
    </row>
    <row r="117" spans="2:20" x14ac:dyDescent="0.25">
      <c r="B117" s="145" t="s">
        <v>14</v>
      </c>
      <c r="C117" s="145"/>
      <c r="D117" s="27">
        <v>1</v>
      </c>
      <c r="E117" s="27">
        <v>4</v>
      </c>
      <c r="F117" s="27">
        <v>5</v>
      </c>
      <c r="G117" s="27">
        <v>3</v>
      </c>
      <c r="H117" s="27">
        <v>4</v>
      </c>
      <c r="I117" s="27">
        <v>2</v>
      </c>
      <c r="J117" s="79">
        <f t="shared" si="0"/>
        <v>19</v>
      </c>
      <c r="K117" s="182">
        <v>44518</v>
      </c>
      <c r="L117" s="24"/>
      <c r="M117" s="24"/>
      <c r="N117" s="24"/>
      <c r="O117" s="178">
        <v>1</v>
      </c>
      <c r="P117" s="129">
        <f t="shared" si="1"/>
        <v>20</v>
      </c>
      <c r="Q117" s="24"/>
      <c r="R117" s="24"/>
      <c r="S117" s="24"/>
    </row>
    <row r="118" spans="2:20" x14ac:dyDescent="0.25">
      <c r="B118" s="145" t="s">
        <v>15</v>
      </c>
      <c r="C118" s="145"/>
      <c r="D118" s="27">
        <v>1</v>
      </c>
      <c r="E118" s="27">
        <v>4</v>
      </c>
      <c r="F118" s="27">
        <v>5</v>
      </c>
      <c r="G118" s="27">
        <v>3</v>
      </c>
      <c r="H118" s="27">
        <v>4</v>
      </c>
      <c r="I118" s="27">
        <v>3</v>
      </c>
      <c r="J118" s="79">
        <f t="shared" si="0"/>
        <v>20</v>
      </c>
      <c r="K118" s="24"/>
      <c r="L118" s="24"/>
      <c r="M118" s="24"/>
      <c r="N118" s="24"/>
      <c r="O118" s="178">
        <v>0</v>
      </c>
      <c r="P118" s="129">
        <f t="shared" si="1"/>
        <v>20</v>
      </c>
      <c r="Q118" s="24"/>
      <c r="R118" s="24"/>
      <c r="S118" s="24"/>
    </row>
    <row r="119" spans="2:20" x14ac:dyDescent="0.25">
      <c r="B119" s="145" t="s">
        <v>16</v>
      </c>
      <c r="C119" s="145"/>
      <c r="D119" s="27">
        <v>1</v>
      </c>
      <c r="E119" s="27">
        <v>4</v>
      </c>
      <c r="F119" s="27">
        <v>4</v>
      </c>
      <c r="G119" s="27">
        <v>4</v>
      </c>
      <c r="H119" s="27">
        <v>4</v>
      </c>
      <c r="I119" s="27">
        <v>3</v>
      </c>
      <c r="J119" s="79">
        <f t="shared" si="0"/>
        <v>20</v>
      </c>
      <c r="K119" s="24"/>
      <c r="L119" s="24"/>
      <c r="M119" s="24"/>
      <c r="N119" s="24"/>
      <c r="O119" s="178">
        <v>0</v>
      </c>
      <c r="P119" s="129">
        <f t="shared" si="1"/>
        <v>20</v>
      </c>
      <c r="Q119" s="24"/>
      <c r="R119" s="24"/>
      <c r="S119" s="24"/>
    </row>
    <row r="120" spans="2:20" x14ac:dyDescent="0.25">
      <c r="B120" s="145" t="s">
        <v>17</v>
      </c>
      <c r="C120" s="145"/>
      <c r="D120" s="27">
        <v>1</v>
      </c>
      <c r="E120" s="27">
        <v>4</v>
      </c>
      <c r="F120" s="27">
        <v>4</v>
      </c>
      <c r="G120" s="27">
        <v>4</v>
      </c>
      <c r="H120" s="27">
        <v>3</v>
      </c>
      <c r="I120" s="27">
        <v>3</v>
      </c>
      <c r="J120" s="79">
        <f t="shared" si="0"/>
        <v>19</v>
      </c>
      <c r="K120" s="182">
        <v>44438</v>
      </c>
      <c r="L120" s="24"/>
      <c r="M120" s="24"/>
      <c r="N120" s="24"/>
      <c r="O120" s="179">
        <v>1</v>
      </c>
      <c r="P120" s="129">
        <f t="shared" si="1"/>
        <v>20</v>
      </c>
      <c r="Q120" s="24"/>
      <c r="R120" s="24"/>
      <c r="S120" s="24"/>
    </row>
    <row r="121" spans="2:20" x14ac:dyDescent="0.25">
      <c r="B121" s="145" t="s">
        <v>11</v>
      </c>
      <c r="C121" s="145"/>
      <c r="D121" s="26">
        <f xml:space="preserve"> SUM(D115:D120)</f>
        <v>4</v>
      </c>
      <c r="E121" s="50">
        <f t="shared" ref="E121:H121" si="2" xml:space="preserve"> SUM(E115:E120)</f>
        <v>26</v>
      </c>
      <c r="F121" s="50">
        <f t="shared" si="2"/>
        <v>24</v>
      </c>
      <c r="G121" s="50">
        <f t="shared" si="2"/>
        <v>20</v>
      </c>
      <c r="H121" s="50">
        <f t="shared" si="2"/>
        <v>20</v>
      </c>
      <c r="I121" s="79">
        <f>SUM(I115:I120)</f>
        <v>17</v>
      </c>
      <c r="J121" s="29">
        <f>SUM(D121:I121)</f>
        <v>111</v>
      </c>
      <c r="K121" s="180"/>
      <c r="L121" s="181"/>
      <c r="M121" s="181"/>
      <c r="N121" s="181"/>
      <c r="O121" s="178">
        <f>SUM(O115:O120)</f>
        <v>9</v>
      </c>
      <c r="P121" s="129">
        <f t="shared" si="1"/>
        <v>120</v>
      </c>
      <c r="Q121" s="24"/>
      <c r="R121" s="24"/>
      <c r="S121" s="24"/>
    </row>
    <row r="122" spans="2:20" x14ac:dyDescent="0.25">
      <c r="B122" s="142" t="s">
        <v>152</v>
      </c>
      <c r="C122" s="143"/>
      <c r="D122" s="143"/>
      <c r="E122" s="143"/>
      <c r="F122" s="143"/>
      <c r="G122" s="143"/>
      <c r="H122" s="143"/>
      <c r="I122" s="143"/>
      <c r="J122" s="144"/>
      <c r="K122" s="77"/>
      <c r="L122" s="24"/>
      <c r="M122" s="24"/>
      <c r="N122" s="24"/>
      <c r="O122" s="24"/>
      <c r="P122" s="24"/>
      <c r="Q122" s="24"/>
      <c r="R122" s="24"/>
      <c r="S122" s="24"/>
    </row>
    <row r="123" spans="2:20" x14ac:dyDescent="0.25">
      <c r="B123" s="78"/>
      <c r="C123" s="78"/>
      <c r="D123" s="78"/>
      <c r="E123" s="78"/>
      <c r="F123" s="78"/>
      <c r="G123" s="78"/>
      <c r="H123" s="78"/>
      <c r="I123" s="78"/>
      <c r="J123" s="78"/>
      <c r="K123" s="77"/>
      <c r="L123" s="24"/>
      <c r="M123" s="24"/>
      <c r="N123" s="24"/>
      <c r="O123" s="24"/>
      <c r="P123" s="24"/>
      <c r="Q123" s="24"/>
      <c r="R123" s="24"/>
      <c r="S123" s="24"/>
    </row>
    <row r="124" spans="2:20" ht="30.95" customHeight="1" x14ac:dyDescent="0.25">
      <c r="B124" s="146" t="s">
        <v>164</v>
      </c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7"/>
    </row>
    <row r="125" spans="2:20" x14ac:dyDescent="0.25"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</row>
    <row r="126" spans="2:20" ht="12" customHeight="1" x14ac:dyDescent="0.25">
      <c r="B126" s="136" t="s">
        <v>161</v>
      </c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</row>
    <row r="127" spans="2:20" ht="15" customHeight="1" x14ac:dyDescent="0.25">
      <c r="B127" s="136" t="s">
        <v>162</v>
      </c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</row>
    <row r="128" spans="2:20" ht="15" customHeight="1" x14ac:dyDescent="0.25">
      <c r="B128" s="136" t="s">
        <v>163</v>
      </c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</row>
    <row r="129" spans="2:19" ht="30" customHeight="1" x14ac:dyDescent="0.25"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</row>
    <row r="130" spans="2:19" ht="14.45" customHeight="1" x14ac:dyDescent="0.25"/>
    <row r="131" spans="2:19" ht="14.45" customHeight="1" x14ac:dyDescent="0.25"/>
    <row r="132" spans="2:19" x14ac:dyDescent="0.25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</row>
    <row r="133" spans="2:19" x14ac:dyDescent="0.25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</row>
    <row r="134" spans="2:19" x14ac:dyDescent="0.25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</row>
  </sheetData>
  <mergeCells count="44">
    <mergeCell ref="K114:O114"/>
    <mergeCell ref="B107:S107"/>
    <mergeCell ref="B106:S106"/>
    <mergeCell ref="K38:S39"/>
    <mergeCell ref="B62:H62"/>
    <mergeCell ref="B53:H53"/>
    <mergeCell ref="K53:S54"/>
    <mergeCell ref="K62:S63"/>
    <mergeCell ref="B97:H97"/>
    <mergeCell ref="L101:S101"/>
    <mergeCell ref="L102:R102"/>
    <mergeCell ref="L44:S44"/>
    <mergeCell ref="L40:S40"/>
    <mergeCell ref="B83:H83"/>
    <mergeCell ref="K83:S84"/>
    <mergeCell ref="K97:S97"/>
    <mergeCell ref="B7:S7"/>
    <mergeCell ref="B8:S8"/>
    <mergeCell ref="B9:S9"/>
    <mergeCell ref="B19:H19"/>
    <mergeCell ref="B72:H72"/>
    <mergeCell ref="K72:S73"/>
    <mergeCell ref="K19:S20"/>
    <mergeCell ref="L22:S22"/>
    <mergeCell ref="L21:S21"/>
    <mergeCell ref="L55:S55"/>
    <mergeCell ref="B11:S11"/>
    <mergeCell ref="B38:H38"/>
    <mergeCell ref="B126:S126"/>
    <mergeCell ref="B127:S127"/>
    <mergeCell ref="B128:S128"/>
    <mergeCell ref="L99:S99"/>
    <mergeCell ref="L103:S103"/>
    <mergeCell ref="B113:J113"/>
    <mergeCell ref="B122:J122"/>
    <mergeCell ref="B116:C116"/>
    <mergeCell ref="B117:C117"/>
    <mergeCell ref="B118:C118"/>
    <mergeCell ref="B119:C119"/>
    <mergeCell ref="B120:C120"/>
    <mergeCell ref="B115:C115"/>
    <mergeCell ref="B114:C114"/>
    <mergeCell ref="B121:C121"/>
    <mergeCell ref="B124:S124"/>
  </mergeCells>
  <phoneticPr fontId="20" type="noConversion"/>
  <conditionalFormatting sqref="K22 B91:I96 H103:I104 F105:I105 C99:D99 K75:K76 K92 B44:I52 B27:I37 K88:K89 K47 K49 K79 K51">
    <cfRule type="expression" dxfId="281" priority="346" stopIfTrue="1">
      <formula xml:space="preserve"> AND( Exibir_Fer_Nac, MATCH(#REF!, ___Brz1, 0) &gt; 0 )</formula>
    </cfRule>
    <cfRule type="expression" dxfId="280" priority="347" stopIfTrue="1">
      <formula xml:space="preserve"> AND( Exibir_Dat_Com, MATCH(#REF!, ___Brz2, 0) &gt; 0 )</formula>
    </cfRule>
    <cfRule type="expression" dxfId="279" priority="348" stopIfTrue="1">
      <formula xml:space="preserve"> AND( Exibir_Fer_EUA, MATCH(#REF!, USA, 0) &gt; 0 )</formula>
    </cfRule>
  </conditionalFormatting>
  <conditionalFormatting sqref="B40:E40 H42:I42">
    <cfRule type="expression" dxfId="278" priority="343" stopIfTrue="1">
      <formula xml:space="preserve"> AND( Exibir_Fer_Nac, MATCH(#REF!, ___Brz1, 0) &gt; 0 )</formula>
    </cfRule>
    <cfRule type="expression" dxfId="277" priority="344" stopIfTrue="1">
      <formula xml:space="preserve"> AND( Exibir_Dat_Com, MATCH(#REF!, ___Brz2, 0) &gt; 0 )</formula>
    </cfRule>
    <cfRule type="expression" dxfId="276" priority="345" stopIfTrue="1">
      <formula xml:space="preserve"> AND( Exibir_Fer_EUA, MATCH(#REF!, USA, 0) &gt; 0 )</formula>
    </cfRule>
  </conditionalFormatting>
  <conditionalFormatting sqref="B55 B61:I61 H55:I55">
    <cfRule type="expression" dxfId="275" priority="340" stopIfTrue="1">
      <formula xml:space="preserve"> AND( Exibir_Fer_Nac, MATCH(#REF!, ___Brz1, 0) &gt; 0 )</formula>
    </cfRule>
    <cfRule type="expression" dxfId="274" priority="341" stopIfTrue="1">
      <formula xml:space="preserve"> AND( Exibir_Dat_Com, MATCH(#REF!, ___Brz2, 0) &gt; 0 )</formula>
    </cfRule>
    <cfRule type="expression" dxfId="273" priority="342" stopIfTrue="1">
      <formula xml:space="preserve"> AND( Exibir_Fer_EUA, MATCH(#REF!, USA, 0) &gt; 0 )</formula>
    </cfRule>
  </conditionalFormatting>
  <conditionalFormatting sqref="B71:I71 B64:C64 G66:I67 F68:I70">
    <cfRule type="expression" dxfId="272" priority="337" stopIfTrue="1">
      <formula xml:space="preserve"> AND( Exibir_Fer_Nac, MATCH(#REF!, ___Brz1, 0) &gt; 0 )</formula>
    </cfRule>
    <cfRule type="expression" dxfId="271" priority="338" stopIfTrue="1">
      <formula xml:space="preserve"> AND( Exibir_Dat_Com, MATCH(#REF!, ___Brz2, 0) &gt; 0 )</formula>
    </cfRule>
    <cfRule type="expression" dxfId="270" priority="339" stopIfTrue="1">
      <formula xml:space="preserve"> AND( Exibir_Fer_EUA, MATCH(#REF!, USA, 0) &gt; 0 )</formula>
    </cfRule>
  </conditionalFormatting>
  <conditionalFormatting sqref="B82:I82 B74:F74">
    <cfRule type="expression" dxfId="269" priority="334" stopIfTrue="1">
      <formula xml:space="preserve"> AND( Exibir_Fer_Nac, MATCH(#REF!, ___Brz1, 0) &gt; 0 )</formula>
    </cfRule>
    <cfRule type="expression" dxfId="268" priority="335" stopIfTrue="1">
      <formula xml:space="preserve"> AND( Exibir_Dat_Com, MATCH(#REF!, ___Brz2, 0) &gt; 0 )</formula>
    </cfRule>
    <cfRule type="expression" dxfId="267" priority="336" stopIfTrue="1">
      <formula xml:space="preserve"> AND( Exibir_Fer_EUA, MATCH(#REF!, USA, 0) &gt; 0 )</formula>
    </cfRule>
  </conditionalFormatting>
  <conditionalFormatting sqref="B65">
    <cfRule type="expression" dxfId="266" priority="214" stopIfTrue="1">
      <formula xml:space="preserve"> AND( Exibir_Fer_Nac, MATCH(#REF!, ___Brz1, 0) &gt; 0 )</formula>
    </cfRule>
    <cfRule type="expression" dxfId="265" priority="215" stopIfTrue="1">
      <formula xml:space="preserve"> AND( Exibir_Dat_Com, MATCH(#REF!, ___Brz2, 0) &gt; 0 )</formula>
    </cfRule>
    <cfRule type="expression" dxfId="264" priority="216" stopIfTrue="1">
      <formula xml:space="preserve"> AND( Exibir_Fer_EUA, MATCH(#REF!, USA, 0) &gt; 0 )</formula>
    </cfRule>
  </conditionalFormatting>
  <conditionalFormatting sqref="F40:I40">
    <cfRule type="expression" dxfId="263" priority="310" stopIfTrue="1">
      <formula xml:space="preserve"> AND( Exibir_Fer_Nac, MATCH(#REF!, ___Brz1, 0) &gt; 0 )</formula>
    </cfRule>
    <cfRule type="expression" dxfId="262" priority="311" stopIfTrue="1">
      <formula xml:space="preserve"> AND( Exibir_Dat_Com, MATCH(#REF!, ___Brz2, 0) &gt; 0 )</formula>
    </cfRule>
    <cfRule type="expression" dxfId="261" priority="312" stopIfTrue="1">
      <formula xml:space="preserve"> AND( Exibir_Fer_EUA, MATCH(#REF!, USA, 0) &gt; 0 )</formula>
    </cfRule>
  </conditionalFormatting>
  <conditionalFormatting sqref="B41:D41">
    <cfRule type="expression" dxfId="260" priority="307" stopIfTrue="1">
      <formula xml:space="preserve"> AND( Exibir_Fer_Nac, MATCH(#REF!, ___Brz1, 0) &gt; 0 )</formula>
    </cfRule>
    <cfRule type="expression" dxfId="259" priority="308" stopIfTrue="1">
      <formula xml:space="preserve"> AND( Exibir_Dat_Com, MATCH(#REF!, ___Brz2, 0) &gt; 0 )</formula>
    </cfRule>
    <cfRule type="expression" dxfId="258" priority="309" stopIfTrue="1">
      <formula xml:space="preserve"> AND( Exibir_Fer_EUA, MATCH(#REF!, USA, 0) &gt; 0 )</formula>
    </cfRule>
  </conditionalFormatting>
  <conditionalFormatting sqref="E41:J41">
    <cfRule type="expression" dxfId="257" priority="304" stopIfTrue="1">
      <formula xml:space="preserve"> AND( Exibir_Fer_Nac, MATCH(#REF!, ___Brz1, 0) &gt; 0 )</formula>
    </cfRule>
    <cfRule type="expression" dxfId="256" priority="305" stopIfTrue="1">
      <formula xml:space="preserve"> AND( Exibir_Dat_Com, MATCH(#REF!, ___Brz2, 0) &gt; 0 )</formula>
    </cfRule>
    <cfRule type="expression" dxfId="255" priority="306" stopIfTrue="1">
      <formula xml:space="preserve"> AND( Exibir_Fer_EUA, MATCH(#REF!, USA, 0) &gt; 0 )</formula>
    </cfRule>
  </conditionalFormatting>
  <conditionalFormatting sqref="B42:D42">
    <cfRule type="expression" dxfId="254" priority="301" stopIfTrue="1">
      <formula xml:space="preserve"> AND( Exibir_Fer_Nac, MATCH(#REF!, ___Brz1, 0) &gt; 0 )</formula>
    </cfRule>
    <cfRule type="expression" dxfId="253" priority="302" stopIfTrue="1">
      <formula xml:space="preserve"> AND( Exibir_Dat_Com, MATCH(#REF!, ___Brz2, 0) &gt; 0 )</formula>
    </cfRule>
    <cfRule type="expression" dxfId="252" priority="303" stopIfTrue="1">
      <formula xml:space="preserve"> AND( Exibir_Fer_EUA, MATCH(#REF!, USA, 0) &gt; 0 )</formula>
    </cfRule>
  </conditionalFormatting>
  <conditionalFormatting sqref="E42:G42 K41">
    <cfRule type="expression" dxfId="251" priority="298" stopIfTrue="1">
      <formula xml:space="preserve"> AND( Exibir_Fer_Nac, MATCH(#REF!, ___Brz1, 0) &gt; 0 )</formula>
    </cfRule>
    <cfRule type="expression" dxfId="250" priority="299" stopIfTrue="1">
      <formula xml:space="preserve"> AND( Exibir_Dat_Com, MATCH(#REF!, ___Brz2, 0) &gt; 0 )</formula>
    </cfRule>
    <cfRule type="expression" dxfId="249" priority="300" stopIfTrue="1">
      <formula xml:space="preserve"> AND( Exibir_Fer_EUA, MATCH(#REF!, USA, 0) &gt; 0 )</formula>
    </cfRule>
  </conditionalFormatting>
  <conditionalFormatting sqref="B43:D43">
    <cfRule type="expression" dxfId="248" priority="295" stopIfTrue="1">
      <formula xml:space="preserve"> AND( Exibir_Fer_Nac, MATCH(#REF!, ___Brz1, 0) &gt; 0 )</formula>
    </cfRule>
    <cfRule type="expression" dxfId="247" priority="296" stopIfTrue="1">
      <formula xml:space="preserve"> AND( Exibir_Dat_Com, MATCH(#REF!, ___Brz2, 0) &gt; 0 )</formula>
    </cfRule>
    <cfRule type="expression" dxfId="246" priority="297" stopIfTrue="1">
      <formula xml:space="preserve"> AND( Exibir_Fer_EUA, MATCH(#REF!, USA, 0) &gt; 0 )</formula>
    </cfRule>
  </conditionalFormatting>
  <conditionalFormatting sqref="E43:I43">
    <cfRule type="expression" dxfId="245" priority="292" stopIfTrue="1">
      <formula xml:space="preserve"> AND( Exibir_Fer_Nac, MATCH(#REF!, ___Brz1, 0) &gt; 0 )</formula>
    </cfRule>
    <cfRule type="expression" dxfId="244" priority="293" stopIfTrue="1">
      <formula xml:space="preserve"> AND( Exibir_Dat_Com, MATCH(#REF!, ___Brz2, 0) &gt; 0 )</formula>
    </cfRule>
    <cfRule type="expression" dxfId="243" priority="294" stopIfTrue="1">
      <formula xml:space="preserve"> AND( Exibir_Fer_EUA, MATCH(#REF!, USA, 0) &gt; 0 )</formula>
    </cfRule>
  </conditionalFormatting>
  <conditionalFormatting sqref="G101">
    <cfRule type="expression" dxfId="242" priority="61" stopIfTrue="1">
      <formula xml:space="preserve"> AND( Exibir_Fer_Nac, MATCH(#REF!, ___Brz1, 0) &gt; 0 )</formula>
    </cfRule>
    <cfRule type="expression" dxfId="241" priority="62" stopIfTrue="1">
      <formula xml:space="preserve"> AND( Exibir_Dat_Com, MATCH(#REF!, ___Brz2, 0) &gt; 0 )</formula>
    </cfRule>
    <cfRule type="expression" dxfId="240" priority="63" stopIfTrue="1">
      <formula xml:space="preserve"> AND( Exibir_Fer_EUA, MATCH(#REF!, USA, 0) &gt; 0 )</formula>
    </cfRule>
  </conditionalFormatting>
  <conditionalFormatting sqref="E101:F101">
    <cfRule type="expression" dxfId="239" priority="58" stopIfTrue="1">
      <formula xml:space="preserve"> AND( Exibir_Fer_Nac, MATCH(#REF!, ___Brz1, 0) &gt; 0 )</formula>
    </cfRule>
    <cfRule type="expression" dxfId="238" priority="59" stopIfTrue="1">
      <formula xml:space="preserve"> AND( Exibir_Dat_Com, MATCH(#REF!, ___Brz2, 0) &gt; 0 )</formula>
    </cfRule>
    <cfRule type="expression" dxfId="237" priority="60" stopIfTrue="1">
      <formula xml:space="preserve"> AND( Exibir_Fer_EUA, MATCH(#REF!, USA, 0) &gt; 0 )</formula>
    </cfRule>
  </conditionalFormatting>
  <conditionalFormatting sqref="B101:C101">
    <cfRule type="expression" dxfId="236" priority="67" stopIfTrue="1">
      <formula xml:space="preserve"> AND( Exibir_Fer_Nac, MATCH(#REF!, ___Brz1, 0) &gt; 0 )</formula>
    </cfRule>
    <cfRule type="expression" dxfId="235" priority="68" stopIfTrue="1">
      <formula xml:space="preserve"> AND( Exibir_Dat_Com, MATCH(#REF!, ___Brz2, 0) &gt; 0 )</formula>
    </cfRule>
    <cfRule type="expression" dxfId="234" priority="69" stopIfTrue="1">
      <formula xml:space="preserve"> AND( Exibir_Fer_EUA, MATCH(#REF!, USA, 0) &gt; 0 )</formula>
    </cfRule>
  </conditionalFormatting>
  <conditionalFormatting sqref="H101:I101">
    <cfRule type="expression" dxfId="233" priority="55" stopIfTrue="1">
      <formula xml:space="preserve"> AND( Exibir_Fer_Nac, MATCH(#REF!, ___Brz1, 0) &gt; 0 )</formula>
    </cfRule>
    <cfRule type="expression" dxfId="232" priority="56" stopIfTrue="1">
      <formula xml:space="preserve"> AND( Exibir_Dat_Com, MATCH(#REF!, ___Brz2, 0) &gt; 0 )</formula>
    </cfRule>
    <cfRule type="expression" dxfId="231" priority="57" stopIfTrue="1">
      <formula xml:space="preserve"> AND( Exibir_Fer_EUA, MATCH(#REF!, USA, 0) &gt; 0 )</formula>
    </cfRule>
  </conditionalFormatting>
  <conditionalFormatting sqref="B59:C60">
    <cfRule type="expression" dxfId="230" priority="265" stopIfTrue="1">
      <formula xml:space="preserve"> AND( Exibir_Fer_Nac, MATCH(#REF!, ___Brz1, 0) &gt; 0 )</formula>
    </cfRule>
    <cfRule type="expression" dxfId="229" priority="266" stopIfTrue="1">
      <formula xml:space="preserve"> AND( Exibir_Dat_Com, MATCH(#REF!, ___Brz2, 0) &gt; 0 )</formula>
    </cfRule>
    <cfRule type="expression" dxfId="228" priority="267" stopIfTrue="1">
      <formula xml:space="preserve"> AND( Exibir_Fer_EUA, MATCH(#REF!, USA, 0) &gt; 0 )</formula>
    </cfRule>
  </conditionalFormatting>
  <conditionalFormatting sqref="D59:F60">
    <cfRule type="expression" dxfId="227" priority="262" stopIfTrue="1">
      <formula xml:space="preserve"> AND( Exibir_Fer_Nac, MATCH(#REF!, ___Brz1, 0) &gt; 0 )</formula>
    </cfRule>
    <cfRule type="expression" dxfId="226" priority="263" stopIfTrue="1">
      <formula xml:space="preserve"> AND( Exibir_Dat_Com, MATCH(#REF!, ___Brz2, 0) &gt; 0 )</formula>
    </cfRule>
    <cfRule type="expression" dxfId="225" priority="264" stopIfTrue="1">
      <formula xml:space="preserve"> AND( Exibir_Fer_EUA, MATCH(#REF!, USA, 0) &gt; 0 )</formula>
    </cfRule>
  </conditionalFormatting>
  <conditionalFormatting sqref="G59:I60">
    <cfRule type="expression" dxfId="224" priority="259" stopIfTrue="1">
      <formula xml:space="preserve"> AND( Exibir_Fer_Nac, MATCH(#REF!, ___Brz1, 0) &gt; 0 )</formula>
    </cfRule>
    <cfRule type="expression" dxfId="223" priority="260" stopIfTrue="1">
      <formula xml:space="preserve"> AND( Exibir_Dat_Com, MATCH(#REF!, ___Brz2, 0) &gt; 0 )</formula>
    </cfRule>
    <cfRule type="expression" dxfId="222" priority="261" stopIfTrue="1">
      <formula xml:space="preserve"> AND( Exibir_Fer_EUA, MATCH(#REF!, USA, 0) &gt; 0 )</formula>
    </cfRule>
  </conditionalFormatting>
  <conditionalFormatting sqref="C55:G55">
    <cfRule type="expression" dxfId="221" priority="256" stopIfTrue="1">
      <formula xml:space="preserve"> AND( Exibir_Fer_Nac, MATCH(#REF!, ___Brz1, 0) &gt; 0 )</formula>
    </cfRule>
    <cfRule type="expression" dxfId="220" priority="257" stopIfTrue="1">
      <formula xml:space="preserve"> AND( Exibir_Dat_Com, MATCH(#REF!, ___Brz2, 0) &gt; 0 )</formula>
    </cfRule>
    <cfRule type="expression" dxfId="219" priority="258" stopIfTrue="1">
      <formula xml:space="preserve"> AND( Exibir_Fer_EUA, MATCH(#REF!, USA, 0) &gt; 0 )</formula>
    </cfRule>
  </conditionalFormatting>
  <conditionalFormatting sqref="B56:D56">
    <cfRule type="expression" dxfId="218" priority="253" stopIfTrue="1">
      <formula xml:space="preserve"> AND( Exibir_Fer_Nac, MATCH(#REF!, ___Brz1, 0) &gt; 0 )</formula>
    </cfRule>
    <cfRule type="expression" dxfId="217" priority="254" stopIfTrue="1">
      <formula xml:space="preserve"> AND( Exibir_Dat_Com, MATCH(#REF!, ___Brz2, 0) &gt; 0 )</formula>
    </cfRule>
    <cfRule type="expression" dxfId="216" priority="255" stopIfTrue="1">
      <formula xml:space="preserve"> AND( Exibir_Fer_EUA, MATCH(#REF!, USA, 0) &gt; 0 )</formula>
    </cfRule>
  </conditionalFormatting>
  <conditionalFormatting sqref="E56:G56">
    <cfRule type="expression" dxfId="215" priority="250" stopIfTrue="1">
      <formula xml:space="preserve"> AND( Exibir_Fer_Nac, MATCH(#REF!, ___Brz1, 0) &gt; 0 )</formula>
    </cfRule>
    <cfRule type="expression" dxfId="214" priority="251" stopIfTrue="1">
      <formula xml:space="preserve"> AND( Exibir_Dat_Com, MATCH(#REF!, ___Brz2, 0) &gt; 0 )</formula>
    </cfRule>
    <cfRule type="expression" dxfId="213" priority="252" stopIfTrue="1">
      <formula xml:space="preserve"> AND( Exibir_Fer_EUA, MATCH(#REF!, USA, 0) &gt; 0 )</formula>
    </cfRule>
  </conditionalFormatting>
  <conditionalFormatting sqref="H56:J56">
    <cfRule type="expression" dxfId="212" priority="247" stopIfTrue="1">
      <formula xml:space="preserve"> AND( Exibir_Fer_Nac, MATCH(#REF!, ___Brz1, 0) &gt; 0 )</formula>
    </cfRule>
    <cfRule type="expression" dxfId="211" priority="248" stopIfTrue="1">
      <formula xml:space="preserve"> AND( Exibir_Dat_Com, MATCH(#REF!, ___Brz2, 0) &gt; 0 )</formula>
    </cfRule>
    <cfRule type="expression" dxfId="210" priority="249" stopIfTrue="1">
      <formula xml:space="preserve"> AND( Exibir_Fer_EUA, MATCH(#REF!, USA, 0) &gt; 0 )</formula>
    </cfRule>
  </conditionalFormatting>
  <conditionalFormatting sqref="B103:C104">
    <cfRule type="expression" dxfId="209" priority="40" stopIfTrue="1">
      <formula xml:space="preserve"> AND( Exibir_Fer_Nac, MATCH(#REF!, ___Brz1, 0) &gt; 0 )</formula>
    </cfRule>
    <cfRule type="expression" dxfId="208" priority="41" stopIfTrue="1">
      <formula xml:space="preserve"> AND( Exibir_Dat_Com, MATCH(#REF!, ___Brz2, 0) &gt; 0 )</formula>
    </cfRule>
    <cfRule type="expression" dxfId="207" priority="42" stopIfTrue="1">
      <formula xml:space="preserve"> AND( Exibir_Fer_EUA, MATCH(#REF!, USA, 0) &gt; 0 )</formula>
    </cfRule>
  </conditionalFormatting>
  <conditionalFormatting sqref="E102:G102">
    <cfRule type="expression" dxfId="206" priority="46" stopIfTrue="1">
      <formula xml:space="preserve"> AND( Exibir_Fer_Nac, MATCH(#REF!, ___Brz1, 0) &gt; 0 )</formula>
    </cfRule>
    <cfRule type="expression" dxfId="205" priority="47" stopIfTrue="1">
      <formula xml:space="preserve"> AND( Exibir_Dat_Com, MATCH(#REF!, ___Brz2, 0) &gt; 0 )</formula>
    </cfRule>
    <cfRule type="expression" dxfId="204" priority="48" stopIfTrue="1">
      <formula xml:space="preserve"> AND( Exibir_Fer_EUA, MATCH(#REF!, USA, 0) &gt; 0 )</formula>
    </cfRule>
  </conditionalFormatting>
  <conditionalFormatting sqref="D57">
    <cfRule type="expression" dxfId="203" priority="238" stopIfTrue="1">
      <formula xml:space="preserve"> AND( Exibir_Fer_Nac, MATCH(#REF!, ___Brz1, 0) &gt; 0 )</formula>
    </cfRule>
    <cfRule type="expression" dxfId="202" priority="239" stopIfTrue="1">
      <formula xml:space="preserve"> AND( Exibir_Dat_Com, MATCH(#REF!, ___Brz2, 0) &gt; 0 )</formula>
    </cfRule>
    <cfRule type="expression" dxfId="201" priority="240" stopIfTrue="1">
      <formula xml:space="preserve"> AND( Exibir_Fer_EUA, MATCH(#REF!, USA, 0) &gt; 0 )</formula>
    </cfRule>
  </conditionalFormatting>
  <conditionalFormatting sqref="B57:C57">
    <cfRule type="expression" dxfId="200" priority="235" stopIfTrue="1">
      <formula xml:space="preserve"> AND( Exibir_Fer_Nac, MATCH(#REF!, ___Brz1, 0) &gt; 0 )</formula>
    </cfRule>
    <cfRule type="expression" dxfId="199" priority="236" stopIfTrue="1">
      <formula xml:space="preserve"> AND( Exibir_Dat_Com, MATCH(#REF!, ___Brz2, 0) &gt; 0 )</formula>
    </cfRule>
    <cfRule type="expression" dxfId="198" priority="237" stopIfTrue="1">
      <formula xml:space="preserve"> AND( Exibir_Fer_EUA, MATCH(#REF!, USA, 0) &gt; 0 )</formula>
    </cfRule>
  </conditionalFormatting>
  <conditionalFormatting sqref="E57:G57">
    <cfRule type="expression" dxfId="197" priority="232" stopIfTrue="1">
      <formula xml:space="preserve"> AND( Exibir_Fer_Nac, MATCH(#REF!, ___Brz1, 0) &gt; 0 )</formula>
    </cfRule>
    <cfRule type="expression" dxfId="196" priority="233" stopIfTrue="1">
      <formula xml:space="preserve"> AND( Exibir_Dat_Com, MATCH(#REF!, ___Brz2, 0) &gt; 0 )</formula>
    </cfRule>
    <cfRule type="expression" dxfId="195" priority="234" stopIfTrue="1">
      <formula xml:space="preserve"> AND( Exibir_Fer_EUA, MATCH(#REF!, USA, 0) &gt; 0 )</formula>
    </cfRule>
  </conditionalFormatting>
  <conditionalFormatting sqref="H57:I57">
    <cfRule type="expression" dxfId="194" priority="229" stopIfTrue="1">
      <formula xml:space="preserve"> AND( Exibir_Fer_Nac, MATCH(#REF!, ___Brz1, 0) &gt; 0 )</formula>
    </cfRule>
    <cfRule type="expression" dxfId="193" priority="230" stopIfTrue="1">
      <formula xml:space="preserve"> AND( Exibir_Dat_Com, MATCH(#REF!, ___Brz2, 0) &gt; 0 )</formula>
    </cfRule>
    <cfRule type="expression" dxfId="192" priority="231" stopIfTrue="1">
      <formula xml:space="preserve"> AND( Exibir_Fer_EUA, MATCH(#REF!, USA, 0) &gt; 0 )</formula>
    </cfRule>
  </conditionalFormatting>
  <conditionalFormatting sqref="B58:D58">
    <cfRule type="expression" dxfId="191" priority="226" stopIfTrue="1">
      <formula xml:space="preserve"> AND( Exibir_Fer_Nac, MATCH(#REF!, ___Brz1, 0) &gt; 0 )</formula>
    </cfRule>
    <cfRule type="expression" dxfId="190" priority="227" stopIfTrue="1">
      <formula xml:space="preserve"> AND( Exibir_Dat_Com, MATCH(#REF!, ___Brz2, 0) &gt; 0 )</formula>
    </cfRule>
    <cfRule type="expression" dxfId="189" priority="228" stopIfTrue="1">
      <formula xml:space="preserve"> AND( Exibir_Fer_EUA, MATCH(#REF!, USA, 0) &gt; 0 )</formula>
    </cfRule>
  </conditionalFormatting>
  <conditionalFormatting sqref="E58:G58">
    <cfRule type="expression" dxfId="188" priority="223" stopIfTrue="1">
      <formula xml:space="preserve"> AND( Exibir_Fer_Nac, MATCH(#REF!, ___Brz1, 0) &gt; 0 )</formula>
    </cfRule>
    <cfRule type="expression" dxfId="187" priority="224" stopIfTrue="1">
      <formula xml:space="preserve"> AND( Exibir_Dat_Com, MATCH(#REF!, ___Brz2, 0) &gt; 0 )</formula>
    </cfRule>
    <cfRule type="expression" dxfId="186" priority="225" stopIfTrue="1">
      <formula xml:space="preserve"> AND( Exibir_Fer_EUA, MATCH(#REF!, USA, 0) &gt; 0 )</formula>
    </cfRule>
  </conditionalFormatting>
  <conditionalFormatting sqref="H58:I58">
    <cfRule type="expression" dxfId="185" priority="220" stopIfTrue="1">
      <formula xml:space="preserve"> AND( Exibir_Fer_Nac, MATCH(#REF!, ___Brz1, 0) &gt; 0 )</formula>
    </cfRule>
    <cfRule type="expression" dxfId="184" priority="221" stopIfTrue="1">
      <formula xml:space="preserve"> AND( Exibir_Dat_Com, MATCH(#REF!, ___Brz2, 0) &gt; 0 )</formula>
    </cfRule>
    <cfRule type="expression" dxfId="183" priority="222" stopIfTrue="1">
      <formula xml:space="preserve"> AND( Exibir_Fer_EUA, MATCH(#REF!, USA, 0) &gt; 0 )</formula>
    </cfRule>
  </conditionalFormatting>
  <conditionalFormatting sqref="D64:I64">
    <cfRule type="expression" dxfId="182" priority="217" stopIfTrue="1">
      <formula xml:space="preserve"> AND( Exibir_Fer_Nac, MATCH(#REF!, ___Brz1, 0) &gt; 0 )</formula>
    </cfRule>
    <cfRule type="expression" dxfId="181" priority="218" stopIfTrue="1">
      <formula xml:space="preserve"> AND( Exibir_Dat_Com, MATCH(#REF!, ___Brz2, 0) &gt; 0 )</formula>
    </cfRule>
    <cfRule type="expression" dxfId="180" priority="219" stopIfTrue="1">
      <formula xml:space="preserve"> AND( Exibir_Fer_EUA, MATCH(#REF!, USA, 0) &gt; 0 )</formula>
    </cfRule>
  </conditionalFormatting>
  <conditionalFormatting sqref="C65:F65">
    <cfRule type="expression" dxfId="179" priority="211" stopIfTrue="1">
      <formula xml:space="preserve"> AND( Exibir_Fer_Nac, MATCH(#REF!, ___Brz1, 0) &gt; 0 )</formula>
    </cfRule>
    <cfRule type="expression" dxfId="178" priority="212" stopIfTrue="1">
      <formula xml:space="preserve"> AND( Exibir_Dat_Com, MATCH(#REF!, ___Brz2, 0) &gt; 0 )</formula>
    </cfRule>
    <cfRule type="expression" dxfId="177" priority="213" stopIfTrue="1">
      <formula xml:space="preserve"> AND( Exibir_Fer_EUA, MATCH(#REF!, USA, 0) &gt; 0 )</formula>
    </cfRule>
  </conditionalFormatting>
  <conditionalFormatting sqref="G65:I65">
    <cfRule type="expression" dxfId="176" priority="208" stopIfTrue="1">
      <formula xml:space="preserve"> AND( Exibir_Fer_Nac, MATCH(#REF!, ___Brz1, 0) &gt; 0 )</formula>
    </cfRule>
    <cfRule type="expression" dxfId="175" priority="209" stopIfTrue="1">
      <formula xml:space="preserve"> AND( Exibir_Dat_Com, MATCH(#REF!, ___Brz2, 0) &gt; 0 )</formula>
    </cfRule>
    <cfRule type="expression" dxfId="174" priority="210" stopIfTrue="1">
      <formula xml:space="preserve"> AND( Exibir_Fer_EUA, MATCH(#REF!, USA, 0) &gt; 0 )</formula>
    </cfRule>
  </conditionalFormatting>
  <conditionalFormatting sqref="F66">
    <cfRule type="expression" dxfId="173" priority="205" stopIfTrue="1">
      <formula xml:space="preserve"> AND( Exibir_Fer_Nac, MATCH(#REF!, ___Brz1, 0) &gt; 0 )</formula>
    </cfRule>
    <cfRule type="expression" dxfId="172" priority="206" stopIfTrue="1">
      <formula xml:space="preserve"> AND( Exibir_Dat_Com, MATCH(#REF!, ___Brz2, 0) &gt; 0 )</formula>
    </cfRule>
    <cfRule type="expression" dxfId="171" priority="207" stopIfTrue="1">
      <formula xml:space="preserve"> AND( Exibir_Fer_EUA, MATCH(#REF!, USA, 0) &gt; 0 )</formula>
    </cfRule>
  </conditionalFormatting>
  <conditionalFormatting sqref="B66">
    <cfRule type="expression" dxfId="170" priority="202" stopIfTrue="1">
      <formula xml:space="preserve"> AND( Exibir_Fer_Nac, MATCH(#REF!, ___Brz1, 0) &gt; 0 )</formula>
    </cfRule>
    <cfRule type="expression" dxfId="169" priority="203" stopIfTrue="1">
      <formula xml:space="preserve"> AND( Exibir_Dat_Com, MATCH(#REF!, ___Brz2, 0) &gt; 0 )</formula>
    </cfRule>
    <cfRule type="expression" dxfId="168" priority="204" stopIfTrue="1">
      <formula xml:space="preserve"> AND( Exibir_Fer_EUA, MATCH(#REF!, USA, 0) &gt; 0 )</formula>
    </cfRule>
  </conditionalFormatting>
  <conditionalFormatting sqref="C66:E66">
    <cfRule type="expression" dxfId="167" priority="199" stopIfTrue="1">
      <formula xml:space="preserve"> AND( Exibir_Fer_Nac, MATCH(#REF!, ___Brz1, 0) &gt; 0 )</formula>
    </cfRule>
    <cfRule type="expression" dxfId="166" priority="200" stopIfTrue="1">
      <formula xml:space="preserve"> AND( Exibir_Dat_Com, MATCH(#REF!, ___Brz2, 0) &gt; 0 )</formula>
    </cfRule>
    <cfRule type="expression" dxfId="165" priority="201" stopIfTrue="1">
      <formula xml:space="preserve"> AND( Exibir_Fer_EUA, MATCH(#REF!, USA, 0) &gt; 0 )</formula>
    </cfRule>
  </conditionalFormatting>
  <conditionalFormatting sqref="B67">
    <cfRule type="expression" dxfId="164" priority="196" stopIfTrue="1">
      <formula xml:space="preserve"> AND( Exibir_Fer_Nac, MATCH(#REF!, ___Brz1, 0) &gt; 0 )</formula>
    </cfRule>
    <cfRule type="expression" dxfId="163" priority="197" stopIfTrue="1">
      <formula xml:space="preserve"> AND( Exibir_Dat_Com, MATCH(#REF!, ___Brz2, 0) &gt; 0 )</formula>
    </cfRule>
    <cfRule type="expression" dxfId="162" priority="198" stopIfTrue="1">
      <formula xml:space="preserve"> AND( Exibir_Fer_EUA, MATCH(#REF!, USA, 0) &gt; 0 )</formula>
    </cfRule>
  </conditionalFormatting>
  <conditionalFormatting sqref="C67:F67">
    <cfRule type="expression" dxfId="161" priority="193" stopIfTrue="1">
      <formula xml:space="preserve"> AND( Exibir_Fer_Nac, MATCH(#REF!, ___Brz1, 0) &gt; 0 )</formula>
    </cfRule>
    <cfRule type="expression" dxfId="160" priority="194" stopIfTrue="1">
      <formula xml:space="preserve"> AND( Exibir_Dat_Com, MATCH(#REF!, ___Brz2, 0) &gt; 0 )</formula>
    </cfRule>
    <cfRule type="expression" dxfId="159" priority="195" stopIfTrue="1">
      <formula xml:space="preserve"> AND( Exibir_Fer_EUA, MATCH(#REF!, USA, 0) &gt; 0 )</formula>
    </cfRule>
  </conditionalFormatting>
  <conditionalFormatting sqref="B68:B70">
    <cfRule type="expression" dxfId="158" priority="190" stopIfTrue="1">
      <formula xml:space="preserve"> AND( Exibir_Fer_Nac, MATCH(#REF!, ___Brz1, 0) &gt; 0 )</formula>
    </cfRule>
    <cfRule type="expression" dxfId="157" priority="191" stopIfTrue="1">
      <formula xml:space="preserve"> AND( Exibir_Dat_Com, MATCH(#REF!, ___Brz2, 0) &gt; 0 )</formula>
    </cfRule>
    <cfRule type="expression" dxfId="156" priority="192" stopIfTrue="1">
      <formula xml:space="preserve"> AND( Exibir_Fer_EUA, MATCH(#REF!, USA, 0) &gt; 0 )</formula>
    </cfRule>
  </conditionalFormatting>
  <conditionalFormatting sqref="C68:C70">
    <cfRule type="expression" dxfId="155" priority="187" stopIfTrue="1">
      <formula xml:space="preserve"> AND( Exibir_Fer_Nac, MATCH(#REF!, ___Brz1, 0) &gt; 0 )</formula>
    </cfRule>
    <cfRule type="expression" dxfId="154" priority="188" stopIfTrue="1">
      <formula xml:space="preserve"> AND( Exibir_Dat_Com, MATCH(#REF!, ___Brz2, 0) &gt; 0 )</formula>
    </cfRule>
    <cfRule type="expression" dxfId="153" priority="189" stopIfTrue="1">
      <formula xml:space="preserve"> AND( Exibir_Fer_EUA, MATCH(#REF!, USA, 0) &gt; 0 )</formula>
    </cfRule>
  </conditionalFormatting>
  <conditionalFormatting sqref="D68:E70">
    <cfRule type="expression" dxfId="152" priority="184" stopIfTrue="1">
      <formula xml:space="preserve"> AND( Exibir_Fer_Nac, MATCH(#REF!, ___Brz1, 0) &gt; 0 )</formula>
    </cfRule>
    <cfRule type="expression" dxfId="151" priority="185" stopIfTrue="1">
      <formula xml:space="preserve"> AND( Exibir_Dat_Com, MATCH(#REF!, ___Brz2, 0) &gt; 0 )</formula>
    </cfRule>
    <cfRule type="expression" dxfId="150" priority="186" stopIfTrue="1">
      <formula xml:space="preserve"> AND( Exibir_Fer_EUA, MATCH(#REF!, USA, 0) &gt; 0 )</formula>
    </cfRule>
  </conditionalFormatting>
  <conditionalFormatting sqref="G74:I74">
    <cfRule type="expression" dxfId="149" priority="181" stopIfTrue="1">
      <formula xml:space="preserve"> AND( Exibir_Fer_Nac, MATCH(#REF!, ___Brz1, 0) &gt; 0 )</formula>
    </cfRule>
    <cfRule type="expression" dxfId="148" priority="182" stopIfTrue="1">
      <formula xml:space="preserve"> AND( Exibir_Dat_Com, MATCH(#REF!, ___Brz2, 0) &gt; 0 )</formula>
    </cfRule>
    <cfRule type="expression" dxfId="147" priority="183" stopIfTrue="1">
      <formula xml:space="preserve"> AND( Exibir_Fer_EUA, MATCH(#REF!, USA, 0) &gt; 0 )</formula>
    </cfRule>
  </conditionalFormatting>
  <conditionalFormatting sqref="B75:D75">
    <cfRule type="expression" dxfId="146" priority="178" stopIfTrue="1">
      <formula xml:space="preserve"> AND( Exibir_Fer_Nac, MATCH(#REF!, ___Brz1, 0) &gt; 0 )</formula>
    </cfRule>
    <cfRule type="expression" dxfId="145" priority="179" stopIfTrue="1">
      <formula xml:space="preserve"> AND( Exibir_Dat_Com, MATCH(#REF!, ___Brz2, 0) &gt; 0 )</formula>
    </cfRule>
    <cfRule type="expression" dxfId="144" priority="180" stopIfTrue="1">
      <formula xml:space="preserve"> AND( Exibir_Fer_EUA, MATCH(#REF!, USA, 0) &gt; 0 )</formula>
    </cfRule>
  </conditionalFormatting>
  <conditionalFormatting sqref="E75">
    <cfRule type="expression" dxfId="143" priority="175" stopIfTrue="1">
      <formula xml:space="preserve"> AND( Exibir_Fer_Nac, MATCH(#REF!, ___Brz1, 0) &gt; 0 )</formula>
    </cfRule>
    <cfRule type="expression" dxfId="142" priority="176" stopIfTrue="1">
      <formula xml:space="preserve"> AND( Exibir_Dat_Com, MATCH(#REF!, ___Brz2, 0) &gt; 0 )</formula>
    </cfRule>
    <cfRule type="expression" dxfId="141" priority="177" stopIfTrue="1">
      <formula xml:space="preserve"> AND( Exibir_Fer_EUA, MATCH(#REF!, USA, 0) &gt; 0 )</formula>
    </cfRule>
  </conditionalFormatting>
  <conditionalFormatting sqref="F75:I75">
    <cfRule type="expression" dxfId="140" priority="172" stopIfTrue="1">
      <formula xml:space="preserve"> AND( Exibir_Fer_Nac, MATCH(#REF!, ___Brz1, 0) &gt; 0 )</formula>
    </cfRule>
    <cfRule type="expression" dxfId="139" priority="173" stopIfTrue="1">
      <formula xml:space="preserve"> AND( Exibir_Dat_Com, MATCH(#REF!, ___Brz2, 0) &gt; 0 )</formula>
    </cfRule>
    <cfRule type="expression" dxfId="138" priority="174" stopIfTrue="1">
      <formula xml:space="preserve"> AND( Exibir_Fer_EUA, MATCH(#REF!, USA, 0) &gt; 0 )</formula>
    </cfRule>
  </conditionalFormatting>
  <conditionalFormatting sqref="B76">
    <cfRule type="expression" dxfId="137" priority="169" stopIfTrue="1">
      <formula xml:space="preserve"> AND( Exibir_Fer_Nac, MATCH(#REF!, ___Brz1, 0) &gt; 0 )</formula>
    </cfRule>
    <cfRule type="expression" dxfId="136" priority="170" stopIfTrue="1">
      <formula xml:space="preserve"> AND( Exibir_Dat_Com, MATCH(#REF!, ___Brz2, 0) &gt; 0 )</formula>
    </cfRule>
    <cfRule type="expression" dxfId="135" priority="171" stopIfTrue="1">
      <formula xml:space="preserve"> AND( Exibir_Fer_EUA, MATCH(#REF!, USA, 0) &gt; 0 )</formula>
    </cfRule>
  </conditionalFormatting>
  <conditionalFormatting sqref="C76:E76">
    <cfRule type="expression" dxfId="134" priority="166" stopIfTrue="1">
      <formula xml:space="preserve"> AND( Exibir_Fer_Nac, MATCH(#REF!, ___Brz1, 0) &gt; 0 )</formula>
    </cfRule>
    <cfRule type="expression" dxfId="133" priority="167" stopIfTrue="1">
      <formula xml:space="preserve"> AND( Exibir_Dat_Com, MATCH(#REF!, ___Brz2, 0) &gt; 0 )</formula>
    </cfRule>
    <cfRule type="expression" dxfId="132" priority="168" stopIfTrue="1">
      <formula xml:space="preserve"> AND( Exibir_Fer_EUA, MATCH(#REF!, USA, 0) &gt; 0 )</formula>
    </cfRule>
  </conditionalFormatting>
  <conditionalFormatting sqref="F76">
    <cfRule type="expression" dxfId="131" priority="163" stopIfTrue="1">
      <formula xml:space="preserve"> AND( Exibir_Fer_Nac, MATCH(#REF!, ___Brz1, 0) &gt; 0 )</formula>
    </cfRule>
    <cfRule type="expression" dxfId="130" priority="164" stopIfTrue="1">
      <formula xml:space="preserve"> AND( Exibir_Dat_Com, MATCH(#REF!, ___Brz2, 0) &gt; 0 )</formula>
    </cfRule>
    <cfRule type="expression" dxfId="129" priority="165" stopIfTrue="1">
      <formula xml:space="preserve"> AND( Exibir_Fer_EUA, MATCH(#REF!, USA, 0) &gt; 0 )</formula>
    </cfRule>
  </conditionalFormatting>
  <conditionalFormatting sqref="G76:I76">
    <cfRule type="expression" dxfId="128" priority="160" stopIfTrue="1">
      <formula xml:space="preserve"> AND( Exibir_Fer_Nac, MATCH(#REF!, ___Brz1, 0) &gt; 0 )</formula>
    </cfRule>
    <cfRule type="expression" dxfId="127" priority="161" stopIfTrue="1">
      <formula xml:space="preserve"> AND( Exibir_Dat_Com, MATCH(#REF!, ___Brz2, 0) &gt; 0 )</formula>
    </cfRule>
    <cfRule type="expression" dxfId="126" priority="162" stopIfTrue="1">
      <formula xml:space="preserve"> AND( Exibir_Fer_EUA, MATCH(#REF!, USA, 0) &gt; 0 )</formula>
    </cfRule>
  </conditionalFormatting>
  <conditionalFormatting sqref="C77:D77">
    <cfRule type="expression" dxfId="125" priority="157" stopIfTrue="1">
      <formula xml:space="preserve"> AND( Exibir_Fer_Nac, MATCH(#REF!, ___Brz1, 0) &gt; 0 )</formula>
    </cfRule>
    <cfRule type="expression" dxfId="124" priority="158" stopIfTrue="1">
      <formula xml:space="preserve"> AND( Exibir_Dat_Com, MATCH(#REF!, ___Brz2, 0) &gt; 0 )</formula>
    </cfRule>
    <cfRule type="expression" dxfId="123" priority="159" stopIfTrue="1">
      <formula xml:space="preserve"> AND( Exibir_Fer_EUA, MATCH(#REF!, USA, 0) &gt; 0 )</formula>
    </cfRule>
  </conditionalFormatting>
  <conditionalFormatting sqref="B77">
    <cfRule type="expression" dxfId="122" priority="154" stopIfTrue="1">
      <formula xml:space="preserve"> AND( Exibir_Fer_Nac, MATCH(#REF!, ___Brz1, 0) &gt; 0 )</formula>
    </cfRule>
    <cfRule type="expression" dxfId="121" priority="155" stopIfTrue="1">
      <formula xml:space="preserve"> AND( Exibir_Dat_Com, MATCH(#REF!, ___Brz2, 0) &gt; 0 )</formula>
    </cfRule>
    <cfRule type="expression" dxfId="120" priority="156" stopIfTrue="1">
      <formula xml:space="preserve"> AND( Exibir_Fer_EUA, MATCH(#REF!, USA, 0) &gt; 0 )</formula>
    </cfRule>
  </conditionalFormatting>
  <conditionalFormatting sqref="E77">
    <cfRule type="expression" dxfId="119" priority="151" stopIfTrue="1">
      <formula xml:space="preserve"> AND( Exibir_Fer_Nac, MATCH(#REF!, ___Brz1, 0) &gt; 0 )</formula>
    </cfRule>
    <cfRule type="expression" dxfId="118" priority="152" stopIfTrue="1">
      <formula xml:space="preserve"> AND( Exibir_Dat_Com, MATCH(#REF!, ___Brz2, 0) &gt; 0 )</formula>
    </cfRule>
    <cfRule type="expression" dxfId="117" priority="153" stopIfTrue="1">
      <formula xml:space="preserve"> AND( Exibir_Fer_EUA, MATCH(#REF!, USA, 0) &gt; 0 )</formula>
    </cfRule>
  </conditionalFormatting>
  <conditionalFormatting sqref="F77:I77">
    <cfRule type="expression" dxfId="116" priority="148" stopIfTrue="1">
      <formula xml:space="preserve"> AND( Exibir_Fer_Nac, MATCH(#REF!, ___Brz1, 0) &gt; 0 )</formula>
    </cfRule>
    <cfRule type="expression" dxfId="115" priority="149" stopIfTrue="1">
      <formula xml:space="preserve"> AND( Exibir_Dat_Com, MATCH(#REF!, ___Brz2, 0) &gt; 0 )</formula>
    </cfRule>
    <cfRule type="expression" dxfId="114" priority="150" stopIfTrue="1">
      <formula xml:space="preserve"> AND( Exibir_Fer_EUA, MATCH(#REF!, USA, 0) &gt; 0 )</formula>
    </cfRule>
  </conditionalFormatting>
  <conditionalFormatting sqref="C78:D81">
    <cfRule type="expression" dxfId="113" priority="145" stopIfTrue="1">
      <formula xml:space="preserve"> AND( Exibir_Fer_Nac, MATCH(#REF!, ___Brz1, 0) &gt; 0 )</formula>
    </cfRule>
    <cfRule type="expression" dxfId="112" priority="146" stopIfTrue="1">
      <formula xml:space="preserve"> AND( Exibir_Dat_Com, MATCH(#REF!, ___Brz2, 0) &gt; 0 )</formula>
    </cfRule>
    <cfRule type="expression" dxfId="111" priority="147" stopIfTrue="1">
      <formula xml:space="preserve"> AND( Exibir_Fer_EUA, MATCH(#REF!, USA, 0) &gt; 0 )</formula>
    </cfRule>
  </conditionalFormatting>
  <conditionalFormatting sqref="B78:B81">
    <cfRule type="expression" dxfId="110" priority="142" stopIfTrue="1">
      <formula xml:space="preserve"> AND( Exibir_Fer_Nac, MATCH(#REF!, ___Brz1, 0) &gt; 0 )</formula>
    </cfRule>
    <cfRule type="expression" dxfId="109" priority="143" stopIfTrue="1">
      <formula xml:space="preserve"> AND( Exibir_Dat_Com, MATCH(#REF!, ___Brz2, 0) &gt; 0 )</formula>
    </cfRule>
    <cfRule type="expression" dxfId="108" priority="144" stopIfTrue="1">
      <formula xml:space="preserve"> AND( Exibir_Fer_EUA, MATCH(#REF!, USA, 0) &gt; 0 )</formula>
    </cfRule>
  </conditionalFormatting>
  <conditionalFormatting sqref="E78:E81">
    <cfRule type="expression" dxfId="107" priority="139" stopIfTrue="1">
      <formula xml:space="preserve"> AND( Exibir_Fer_Nac, MATCH(#REF!, ___Brz1, 0) &gt; 0 )</formula>
    </cfRule>
    <cfRule type="expression" dxfId="106" priority="140" stopIfTrue="1">
      <formula xml:space="preserve"> AND( Exibir_Dat_Com, MATCH(#REF!, ___Brz2, 0) &gt; 0 )</formula>
    </cfRule>
    <cfRule type="expression" dxfId="105" priority="141" stopIfTrue="1">
      <formula xml:space="preserve"> AND( Exibir_Fer_EUA, MATCH(#REF!, USA, 0) &gt; 0 )</formula>
    </cfRule>
  </conditionalFormatting>
  <conditionalFormatting sqref="F78:F81">
    <cfRule type="expression" dxfId="104" priority="136" stopIfTrue="1">
      <formula xml:space="preserve"> AND( Exibir_Fer_Nac, MATCH(#REF!, ___Brz1, 0) &gt; 0 )</formula>
    </cfRule>
    <cfRule type="expression" dxfId="103" priority="137" stopIfTrue="1">
      <formula xml:space="preserve"> AND( Exibir_Dat_Com, MATCH(#REF!, ___Brz2, 0) &gt; 0 )</formula>
    </cfRule>
    <cfRule type="expression" dxfId="102" priority="138" stopIfTrue="1">
      <formula xml:space="preserve"> AND( Exibir_Fer_EUA, MATCH(#REF!, USA, 0) &gt; 0 )</formula>
    </cfRule>
  </conditionalFormatting>
  <conditionalFormatting sqref="G78:I81">
    <cfRule type="expression" dxfId="101" priority="133" stopIfTrue="1">
      <formula xml:space="preserve"> AND( Exibir_Fer_Nac, MATCH(#REF!, ___Brz1, 0) &gt; 0 )</formula>
    </cfRule>
    <cfRule type="expression" dxfId="100" priority="134" stopIfTrue="1">
      <formula xml:space="preserve"> AND( Exibir_Dat_Com, MATCH(#REF!, ___Brz2, 0) &gt; 0 )</formula>
    </cfRule>
    <cfRule type="expression" dxfId="99" priority="135" stopIfTrue="1">
      <formula xml:space="preserve"> AND( Exibir_Fer_EUA, MATCH(#REF!, USA, 0) &gt; 0 )</formula>
    </cfRule>
  </conditionalFormatting>
  <conditionalFormatting sqref="B85 H85:I85">
    <cfRule type="expression" dxfId="98" priority="130" stopIfTrue="1">
      <formula xml:space="preserve"> AND( Exibir_Fer_Nac, MATCH(#REF!, ___Brz1, 0) &gt; 0 )</formula>
    </cfRule>
    <cfRule type="expression" dxfId="97" priority="131" stopIfTrue="1">
      <formula xml:space="preserve"> AND( Exibir_Dat_Com, MATCH(#REF!, ___Brz2, 0) &gt; 0 )</formula>
    </cfRule>
    <cfRule type="expression" dxfId="96" priority="132" stopIfTrue="1">
      <formula xml:space="preserve"> AND( Exibir_Fer_EUA, MATCH(#REF!, USA, 0) &gt; 0 )</formula>
    </cfRule>
  </conditionalFormatting>
  <conditionalFormatting sqref="B89:C90">
    <cfRule type="expression" dxfId="95" priority="127" stopIfTrue="1">
      <formula xml:space="preserve"> AND( Exibir_Fer_Nac, MATCH(#REF!, ___Brz1, 0) &gt; 0 )</formula>
    </cfRule>
    <cfRule type="expression" dxfId="94" priority="128" stopIfTrue="1">
      <formula xml:space="preserve"> AND( Exibir_Dat_Com, MATCH(#REF!, ___Brz2, 0) &gt; 0 )</formula>
    </cfRule>
    <cfRule type="expression" dxfId="93" priority="129" stopIfTrue="1">
      <formula xml:space="preserve"> AND( Exibir_Fer_EUA, MATCH(#REF!, USA, 0) &gt; 0 )</formula>
    </cfRule>
  </conditionalFormatting>
  <conditionalFormatting sqref="D89:F90">
    <cfRule type="expression" dxfId="92" priority="124" stopIfTrue="1">
      <formula xml:space="preserve"> AND( Exibir_Fer_Nac, MATCH(#REF!, ___Brz1, 0) &gt; 0 )</formula>
    </cfRule>
    <cfRule type="expression" dxfId="91" priority="125" stopIfTrue="1">
      <formula xml:space="preserve"> AND( Exibir_Dat_Com, MATCH(#REF!, ___Brz2, 0) &gt; 0 )</formula>
    </cfRule>
    <cfRule type="expression" dxfId="90" priority="126" stopIfTrue="1">
      <formula xml:space="preserve"> AND( Exibir_Fer_EUA, MATCH(#REF!, USA, 0) &gt; 0 )</formula>
    </cfRule>
  </conditionalFormatting>
  <conditionalFormatting sqref="G89:I90">
    <cfRule type="expression" dxfId="89" priority="121" stopIfTrue="1">
      <formula xml:space="preserve"> AND( Exibir_Fer_Nac, MATCH(#REF!, ___Brz1, 0) &gt; 0 )</formula>
    </cfRule>
    <cfRule type="expression" dxfId="88" priority="122" stopIfTrue="1">
      <formula xml:space="preserve"> AND( Exibir_Dat_Com, MATCH(#REF!, ___Brz2, 0) &gt; 0 )</formula>
    </cfRule>
    <cfRule type="expression" dxfId="87" priority="123" stopIfTrue="1">
      <formula xml:space="preserve"> AND( Exibir_Fer_EUA, MATCH(#REF!, USA, 0) &gt; 0 )</formula>
    </cfRule>
  </conditionalFormatting>
  <conditionalFormatting sqref="C85:G85">
    <cfRule type="expression" dxfId="86" priority="118" stopIfTrue="1">
      <formula xml:space="preserve"> AND( Exibir_Fer_Nac, MATCH(#REF!, ___Brz1, 0) &gt; 0 )</formula>
    </cfRule>
    <cfRule type="expression" dxfId="85" priority="119" stopIfTrue="1">
      <formula xml:space="preserve"> AND( Exibir_Dat_Com, MATCH(#REF!, ___Brz2, 0) &gt; 0 )</formula>
    </cfRule>
    <cfRule type="expression" dxfId="84" priority="120" stopIfTrue="1">
      <formula xml:space="preserve"> AND( Exibir_Fer_EUA, MATCH(#REF!, USA, 0) &gt; 0 )</formula>
    </cfRule>
  </conditionalFormatting>
  <conditionalFormatting sqref="B86:D86">
    <cfRule type="expression" dxfId="83" priority="115" stopIfTrue="1">
      <formula xml:space="preserve"> AND( Exibir_Fer_Nac, MATCH(#REF!, ___Brz1, 0) &gt; 0 )</formula>
    </cfRule>
    <cfRule type="expression" dxfId="82" priority="116" stopIfTrue="1">
      <formula xml:space="preserve"> AND( Exibir_Dat_Com, MATCH(#REF!, ___Brz2, 0) &gt; 0 )</formula>
    </cfRule>
    <cfRule type="expression" dxfId="81" priority="117" stopIfTrue="1">
      <formula xml:space="preserve"> AND( Exibir_Fer_EUA, MATCH(#REF!, USA, 0) &gt; 0 )</formula>
    </cfRule>
  </conditionalFormatting>
  <conditionalFormatting sqref="E86:G86">
    <cfRule type="expression" dxfId="80" priority="112" stopIfTrue="1">
      <formula xml:space="preserve"> AND( Exibir_Fer_Nac, MATCH(#REF!, ___Brz1, 0) &gt; 0 )</formula>
    </cfRule>
    <cfRule type="expression" dxfId="79" priority="113" stopIfTrue="1">
      <formula xml:space="preserve"> AND( Exibir_Dat_Com, MATCH(#REF!, ___Brz2, 0) &gt; 0 )</formula>
    </cfRule>
    <cfRule type="expression" dxfId="78" priority="114" stopIfTrue="1">
      <formula xml:space="preserve"> AND( Exibir_Fer_EUA, MATCH(#REF!, USA, 0) &gt; 0 )</formula>
    </cfRule>
  </conditionalFormatting>
  <conditionalFormatting sqref="H86:I86">
    <cfRule type="expression" dxfId="77" priority="109" stopIfTrue="1">
      <formula xml:space="preserve"> AND( Exibir_Fer_Nac, MATCH(#REF!, ___Brz1, 0) &gt; 0 )</formula>
    </cfRule>
    <cfRule type="expression" dxfId="76" priority="110" stopIfTrue="1">
      <formula xml:space="preserve"> AND( Exibir_Dat_Com, MATCH(#REF!, ___Brz2, 0) &gt; 0 )</formula>
    </cfRule>
    <cfRule type="expression" dxfId="75" priority="111" stopIfTrue="1">
      <formula xml:space="preserve"> AND( Exibir_Fer_EUA, MATCH(#REF!, USA, 0) &gt; 0 )</formula>
    </cfRule>
  </conditionalFormatting>
  <conditionalFormatting sqref="D87">
    <cfRule type="expression" dxfId="74" priority="106" stopIfTrue="1">
      <formula xml:space="preserve"> AND( Exibir_Fer_Nac, MATCH(#REF!, ___Brz1, 0) &gt; 0 )</formula>
    </cfRule>
    <cfRule type="expression" dxfId="73" priority="107" stopIfTrue="1">
      <formula xml:space="preserve"> AND( Exibir_Dat_Com, MATCH(#REF!, ___Brz2, 0) &gt; 0 )</formula>
    </cfRule>
    <cfRule type="expression" dxfId="72" priority="108" stopIfTrue="1">
      <formula xml:space="preserve"> AND( Exibir_Fer_EUA, MATCH(#REF!, USA, 0) &gt; 0 )</formula>
    </cfRule>
  </conditionalFormatting>
  <conditionalFormatting sqref="B87:C87">
    <cfRule type="expression" dxfId="71" priority="103" stopIfTrue="1">
      <formula xml:space="preserve"> AND( Exibir_Fer_Nac, MATCH(#REF!, ___Brz1, 0) &gt; 0 )</formula>
    </cfRule>
    <cfRule type="expression" dxfId="70" priority="104" stopIfTrue="1">
      <formula xml:space="preserve"> AND( Exibir_Dat_Com, MATCH(#REF!, ___Brz2, 0) &gt; 0 )</formula>
    </cfRule>
    <cfRule type="expression" dxfId="69" priority="105" stopIfTrue="1">
      <formula xml:space="preserve"> AND( Exibir_Fer_EUA, MATCH(#REF!, USA, 0) &gt; 0 )</formula>
    </cfRule>
  </conditionalFormatting>
  <conditionalFormatting sqref="E87:G87">
    <cfRule type="expression" dxfId="68" priority="100" stopIfTrue="1">
      <formula xml:space="preserve"> AND( Exibir_Fer_Nac, MATCH(#REF!, ___Brz1, 0) &gt; 0 )</formula>
    </cfRule>
    <cfRule type="expression" dxfId="67" priority="101" stopIfTrue="1">
      <formula xml:space="preserve"> AND( Exibir_Dat_Com, MATCH(#REF!, ___Brz2, 0) &gt; 0 )</formula>
    </cfRule>
    <cfRule type="expression" dxfId="66" priority="102" stopIfTrue="1">
      <formula xml:space="preserve"> AND( Exibir_Fer_EUA, MATCH(#REF!, USA, 0) &gt; 0 )</formula>
    </cfRule>
  </conditionalFormatting>
  <conditionalFormatting sqref="H87:I87">
    <cfRule type="expression" dxfId="65" priority="97" stopIfTrue="1">
      <formula xml:space="preserve"> AND( Exibir_Fer_Nac, MATCH(#REF!, ___Brz1, 0) &gt; 0 )</formula>
    </cfRule>
    <cfRule type="expression" dxfId="64" priority="98" stopIfTrue="1">
      <formula xml:space="preserve"> AND( Exibir_Dat_Com, MATCH(#REF!, ___Brz2, 0) &gt; 0 )</formula>
    </cfRule>
    <cfRule type="expression" dxfId="63" priority="99" stopIfTrue="1">
      <formula xml:space="preserve"> AND( Exibir_Fer_EUA, MATCH(#REF!, USA, 0) &gt; 0 )</formula>
    </cfRule>
  </conditionalFormatting>
  <conditionalFormatting sqref="B88:D88">
    <cfRule type="expression" dxfId="62" priority="94" stopIfTrue="1">
      <formula xml:space="preserve"> AND( Exibir_Fer_Nac, MATCH(#REF!, ___Brz1, 0) &gt; 0 )</formula>
    </cfRule>
    <cfRule type="expression" dxfId="61" priority="95" stopIfTrue="1">
      <formula xml:space="preserve"> AND( Exibir_Dat_Com, MATCH(#REF!, ___Brz2, 0) &gt; 0 )</formula>
    </cfRule>
    <cfRule type="expression" dxfId="60" priority="96" stopIfTrue="1">
      <formula xml:space="preserve"> AND( Exibir_Fer_EUA, MATCH(#REF!, USA, 0) &gt; 0 )</formula>
    </cfRule>
  </conditionalFormatting>
  <conditionalFormatting sqref="E88:G88">
    <cfRule type="expression" dxfId="59" priority="91" stopIfTrue="1">
      <formula xml:space="preserve"> AND( Exibir_Fer_Nac, MATCH(#REF!, ___Brz1, 0) &gt; 0 )</formula>
    </cfRule>
    <cfRule type="expression" dxfId="58" priority="92" stopIfTrue="1">
      <formula xml:space="preserve"> AND( Exibir_Dat_Com, MATCH(#REF!, ___Brz2, 0) &gt; 0 )</formula>
    </cfRule>
    <cfRule type="expression" dxfId="57" priority="93" stopIfTrue="1">
      <formula xml:space="preserve"> AND( Exibir_Fer_EUA, MATCH(#REF!, USA, 0) &gt; 0 )</formula>
    </cfRule>
  </conditionalFormatting>
  <conditionalFormatting sqref="H88:I88">
    <cfRule type="expression" dxfId="56" priority="88" stopIfTrue="1">
      <formula xml:space="preserve"> AND( Exibir_Fer_Nac, MATCH(#REF!, ___Brz1, 0) &gt; 0 )</formula>
    </cfRule>
    <cfRule type="expression" dxfId="55" priority="89" stopIfTrue="1">
      <formula xml:space="preserve"> AND( Exibir_Dat_Com, MATCH(#REF!, ___Brz2, 0) &gt; 0 )</formula>
    </cfRule>
    <cfRule type="expression" dxfId="54" priority="90" stopIfTrue="1">
      <formula xml:space="preserve"> AND( Exibir_Fer_EUA, MATCH(#REF!, USA, 0) &gt; 0 )</formula>
    </cfRule>
  </conditionalFormatting>
  <conditionalFormatting sqref="E99">
    <cfRule type="expression" dxfId="53" priority="85" stopIfTrue="1">
      <formula xml:space="preserve"> AND( Exibir_Fer_Nac, MATCH(#REF!, ___Brz1, 0) &gt; 0 )</formula>
    </cfRule>
    <cfRule type="expression" dxfId="52" priority="86" stopIfTrue="1">
      <formula xml:space="preserve"> AND( Exibir_Dat_Com, MATCH(#REF!, ___Brz2, 0) &gt; 0 )</formula>
    </cfRule>
    <cfRule type="expression" dxfId="51" priority="87" stopIfTrue="1">
      <formula xml:space="preserve"> AND( Exibir_Fer_EUA, MATCH(#REF!, USA, 0) &gt; 0 )</formula>
    </cfRule>
  </conditionalFormatting>
  <conditionalFormatting sqref="F99:I99">
    <cfRule type="expression" dxfId="50" priority="82" stopIfTrue="1">
      <formula xml:space="preserve"> AND( Exibir_Fer_Nac, MATCH(#REF!, ___Brz1, 0) &gt; 0 )</formula>
    </cfRule>
    <cfRule type="expression" dxfId="49" priority="83" stopIfTrue="1">
      <formula xml:space="preserve"> AND( Exibir_Dat_Com, MATCH(#REF!, ___Brz2, 0) &gt; 0 )</formula>
    </cfRule>
    <cfRule type="expression" dxfId="48" priority="84" stopIfTrue="1">
      <formula xml:space="preserve"> AND( Exibir_Fer_EUA, MATCH(#REF!, USA, 0) &gt; 0 )</formula>
    </cfRule>
  </conditionalFormatting>
  <conditionalFormatting sqref="D100">
    <cfRule type="expression" dxfId="47" priority="79" stopIfTrue="1">
      <formula xml:space="preserve"> AND( Exibir_Fer_Nac, MATCH(#REF!, ___Brz1, 0) &gt; 0 )</formula>
    </cfRule>
    <cfRule type="expression" dxfId="46" priority="80" stopIfTrue="1">
      <formula xml:space="preserve"> AND( Exibir_Dat_Com, MATCH(#REF!, ___Brz2, 0) &gt; 0 )</formula>
    </cfRule>
    <cfRule type="expression" dxfId="45" priority="81" stopIfTrue="1">
      <formula xml:space="preserve"> AND( Exibir_Fer_EUA, MATCH(#REF!, USA, 0) &gt; 0 )</formula>
    </cfRule>
  </conditionalFormatting>
  <conditionalFormatting sqref="B100:C100">
    <cfRule type="expression" dxfId="44" priority="76" stopIfTrue="1">
      <formula xml:space="preserve"> AND( Exibir_Fer_Nac, MATCH(#REF!, ___Brz1, 0) &gt; 0 )</formula>
    </cfRule>
    <cfRule type="expression" dxfId="43" priority="77" stopIfTrue="1">
      <formula xml:space="preserve"> AND( Exibir_Dat_Com, MATCH(#REF!, ___Brz2, 0) &gt; 0 )</formula>
    </cfRule>
    <cfRule type="expression" dxfId="42" priority="78" stopIfTrue="1">
      <formula xml:space="preserve"> AND( Exibir_Fer_EUA, MATCH(#REF!, USA, 0) &gt; 0 )</formula>
    </cfRule>
  </conditionalFormatting>
  <conditionalFormatting sqref="E100:G100">
    <cfRule type="expression" dxfId="41" priority="73" stopIfTrue="1">
      <formula xml:space="preserve"> AND( Exibir_Fer_Nac, MATCH(#REF!, ___Brz1, 0) &gt; 0 )</formula>
    </cfRule>
    <cfRule type="expression" dxfId="40" priority="74" stopIfTrue="1">
      <formula xml:space="preserve"> AND( Exibir_Dat_Com, MATCH(#REF!, ___Brz2, 0) &gt; 0 )</formula>
    </cfRule>
    <cfRule type="expression" dxfId="39" priority="75" stopIfTrue="1">
      <formula xml:space="preserve"> AND( Exibir_Fer_EUA, MATCH(#REF!, USA, 0) &gt; 0 )</formula>
    </cfRule>
  </conditionalFormatting>
  <conditionalFormatting sqref="H100:I100">
    <cfRule type="expression" dxfId="38" priority="70" stopIfTrue="1">
      <formula xml:space="preserve"> AND( Exibir_Fer_Nac, MATCH(#REF!, ___Brz1, 0) &gt; 0 )</formula>
    </cfRule>
    <cfRule type="expression" dxfId="37" priority="71" stopIfTrue="1">
      <formula xml:space="preserve"> AND( Exibir_Dat_Com, MATCH(#REF!, ___Brz2, 0) &gt; 0 )</formula>
    </cfRule>
    <cfRule type="expression" dxfId="36" priority="72" stopIfTrue="1">
      <formula xml:space="preserve"> AND( Exibir_Fer_EUA, MATCH(#REF!, USA, 0) &gt; 0 )</formula>
    </cfRule>
  </conditionalFormatting>
  <conditionalFormatting sqref="D101">
    <cfRule type="expression" dxfId="35" priority="64" stopIfTrue="1">
      <formula xml:space="preserve"> AND( Exibir_Fer_Nac, MATCH(#REF!, ___Brz1, 0) &gt; 0 )</formula>
    </cfRule>
    <cfRule type="expression" dxfId="34" priority="65" stopIfTrue="1">
      <formula xml:space="preserve"> AND( Exibir_Dat_Com, MATCH(#REF!, ___Brz2, 0) &gt; 0 )</formula>
    </cfRule>
    <cfRule type="expression" dxfId="33" priority="66" stopIfTrue="1">
      <formula xml:space="preserve"> AND( Exibir_Fer_EUA, MATCH(#REF!, USA, 0) &gt; 0 )</formula>
    </cfRule>
  </conditionalFormatting>
  <conditionalFormatting sqref="B102:C102">
    <cfRule type="expression" dxfId="32" priority="52" stopIfTrue="1">
      <formula xml:space="preserve"> AND( Exibir_Fer_Nac, MATCH(#REF!, ___Brz1, 0) &gt; 0 )</formula>
    </cfRule>
    <cfRule type="expression" dxfId="31" priority="53" stopIfTrue="1">
      <formula xml:space="preserve"> AND( Exibir_Dat_Com, MATCH(#REF!, ___Brz2, 0) &gt; 0 )</formula>
    </cfRule>
    <cfRule type="expression" dxfId="30" priority="54" stopIfTrue="1">
      <formula xml:space="preserve"> AND( Exibir_Fer_EUA, MATCH(#REF!, USA, 0) &gt; 0 )</formula>
    </cfRule>
  </conditionalFormatting>
  <conditionalFormatting sqref="D102">
    <cfRule type="expression" dxfId="29" priority="49" stopIfTrue="1">
      <formula xml:space="preserve"> AND( Exibir_Fer_Nac, MATCH(#REF!, ___Brz1, 0) &gt; 0 )</formula>
    </cfRule>
    <cfRule type="expression" dxfId="28" priority="50" stopIfTrue="1">
      <formula xml:space="preserve"> AND( Exibir_Dat_Com, MATCH(#REF!, ___Brz2, 0) &gt; 0 )</formula>
    </cfRule>
    <cfRule type="expression" dxfId="27" priority="51" stopIfTrue="1">
      <formula xml:space="preserve"> AND( Exibir_Fer_EUA, MATCH(#REF!, USA, 0) &gt; 0 )</formula>
    </cfRule>
  </conditionalFormatting>
  <conditionalFormatting sqref="H102:I102">
    <cfRule type="expression" dxfId="26" priority="43" stopIfTrue="1">
      <formula xml:space="preserve"> AND( Exibir_Fer_Nac, MATCH(#REF!, ___Brz1, 0) &gt; 0 )</formula>
    </cfRule>
    <cfRule type="expression" dxfId="25" priority="44" stopIfTrue="1">
      <formula xml:space="preserve"> AND( Exibir_Dat_Com, MATCH(#REF!, ___Brz2, 0) &gt; 0 )</formula>
    </cfRule>
    <cfRule type="expression" dxfId="24" priority="45" stopIfTrue="1">
      <formula xml:space="preserve"> AND( Exibir_Fer_EUA, MATCH(#REF!, USA, 0) &gt; 0 )</formula>
    </cfRule>
  </conditionalFormatting>
  <conditionalFormatting sqref="D103:D104">
    <cfRule type="expression" dxfId="23" priority="37" stopIfTrue="1">
      <formula xml:space="preserve"> AND( Exibir_Fer_Nac, MATCH(#REF!, ___Brz1, 0) &gt; 0 )</formula>
    </cfRule>
    <cfRule type="expression" dxfId="22" priority="38" stopIfTrue="1">
      <formula xml:space="preserve"> AND( Exibir_Dat_Com, MATCH(#REF!, ___Brz2, 0) &gt; 0 )</formula>
    </cfRule>
    <cfRule type="expression" dxfId="21" priority="39" stopIfTrue="1">
      <formula xml:space="preserve"> AND( Exibir_Fer_EUA, MATCH(#REF!, USA, 0) &gt; 0 )</formula>
    </cfRule>
  </conditionalFormatting>
  <conditionalFormatting sqref="E103:F104">
    <cfRule type="expression" dxfId="20" priority="34" stopIfTrue="1">
      <formula xml:space="preserve"> AND( Exibir_Fer_Nac, MATCH(#REF!, ___Brz1, 0) &gt; 0 )</formula>
    </cfRule>
    <cfRule type="expression" dxfId="19" priority="35" stopIfTrue="1">
      <formula xml:space="preserve"> AND( Exibir_Dat_Com, MATCH(#REF!, ___Brz2, 0) &gt; 0 )</formula>
    </cfRule>
    <cfRule type="expression" dxfId="18" priority="36" stopIfTrue="1">
      <formula xml:space="preserve"> AND( Exibir_Fer_EUA, MATCH(#REF!, USA, 0) &gt; 0 )</formula>
    </cfRule>
  </conditionalFormatting>
  <conditionalFormatting sqref="G103:G104">
    <cfRule type="expression" dxfId="17" priority="31" stopIfTrue="1">
      <formula xml:space="preserve"> AND( Exibir_Fer_Nac, MATCH(#REF!, ___Brz1, 0) &gt; 0 )</formula>
    </cfRule>
    <cfRule type="expression" dxfId="16" priority="32" stopIfTrue="1">
      <formula xml:space="preserve"> AND( Exibir_Dat_Com, MATCH(#REF!, ___Brz2, 0) &gt; 0 )</formula>
    </cfRule>
    <cfRule type="expression" dxfId="15" priority="33" stopIfTrue="1">
      <formula xml:space="preserve"> AND( Exibir_Fer_EUA, MATCH(#REF!, USA, 0) &gt; 0 )</formula>
    </cfRule>
  </conditionalFormatting>
  <conditionalFormatting sqref="B13:I17">
    <cfRule type="expression" dxfId="14" priority="19" stopIfTrue="1">
      <formula xml:space="preserve"> AND( Exibir_Fer_Nac, MATCH(#REF!, ___Brz1, 0) &gt; 0 )</formula>
    </cfRule>
    <cfRule type="expression" dxfId="13" priority="20" stopIfTrue="1">
      <formula xml:space="preserve"> AND( Exibir_Dat_Com, MATCH(#REF!, ___Brz2, 0) &gt; 0 )</formula>
    </cfRule>
    <cfRule type="expression" dxfId="12" priority="21" stopIfTrue="1">
      <formula xml:space="preserve"> AND( Exibir_Fer_EUA, MATCH(#REF!, USA, 0) &gt; 0 )</formula>
    </cfRule>
  </conditionalFormatting>
  <conditionalFormatting sqref="K13">
    <cfRule type="expression" dxfId="11" priority="16" stopIfTrue="1">
      <formula xml:space="preserve"> AND( Exibir_Fer_Nac, MATCH(#REF!, ___Brz1, 0) &gt; 0 )</formula>
    </cfRule>
    <cfRule type="expression" dxfId="10" priority="17" stopIfTrue="1">
      <formula xml:space="preserve"> AND( Exibir_Dat_Com, MATCH(#REF!, ___Brz2, 0) &gt; 0 )</formula>
    </cfRule>
    <cfRule type="expression" dxfId="9" priority="18" stopIfTrue="1">
      <formula xml:space="preserve"> AND( Exibir_Fer_EUA, MATCH(#REF!, USA, 0) &gt; 0 )</formula>
    </cfRule>
  </conditionalFormatting>
  <conditionalFormatting sqref="K58">
    <cfRule type="expression" dxfId="8" priority="7" stopIfTrue="1">
      <formula xml:space="preserve"> AND( Exibir_Fer_Nac, MATCH(#REF!, ___Brz1, 0) &gt; 0 )</formula>
    </cfRule>
    <cfRule type="expression" dxfId="7" priority="8" stopIfTrue="1">
      <formula xml:space="preserve"> AND( Exibir_Dat_Com, MATCH(#REF!, ___Brz2, 0) &gt; 0 )</formula>
    </cfRule>
    <cfRule type="expression" dxfId="6" priority="9" stopIfTrue="1">
      <formula xml:space="preserve"> AND( Exibir_Fer_EUA, MATCH(#REF!, USA, 0) &gt; 0 )</formula>
    </cfRule>
  </conditionalFormatting>
  <conditionalFormatting sqref="K48">
    <cfRule type="expression" dxfId="5" priority="4" stopIfTrue="1">
      <formula xml:space="preserve"> AND( Exibir_Fer_Nac, MATCH(#REF!, ___Brz1, 0) &gt; 0 )</formula>
    </cfRule>
    <cfRule type="expression" dxfId="4" priority="5" stopIfTrue="1">
      <formula xml:space="preserve"> AND( Exibir_Dat_Com, MATCH(#REF!, ___Brz2, 0) &gt; 0 )</formula>
    </cfRule>
    <cfRule type="expression" dxfId="3" priority="6" stopIfTrue="1">
      <formula xml:space="preserve"> AND( Exibir_Fer_EUA, MATCH(#REF!, USA, 0) &gt; 0 )</formula>
    </cfRule>
  </conditionalFormatting>
  <conditionalFormatting sqref="K50">
    <cfRule type="expression" dxfId="2" priority="1" stopIfTrue="1">
      <formula xml:space="preserve"> AND( Exibir_Fer_Nac, MATCH(#REF!, ___Brz1, 0) &gt; 0 )</formula>
    </cfRule>
    <cfRule type="expression" dxfId="1" priority="2" stopIfTrue="1">
      <formula xml:space="preserve"> AND( Exibir_Dat_Com, MATCH(#REF!, ___Brz2, 0) &gt; 0 )</formula>
    </cfRule>
    <cfRule type="expression" dxfId="0" priority="3" stopIfTrue="1">
      <formula xml:space="preserve"> AND( Exibir_Fer_EUA, MATCH(#REF!, USA, 0) &gt; 0 )</formula>
    </cfRule>
  </conditionalFormatting>
  <pageMargins left="0.511811024" right="0.511811024" top="0.78740157499999996" bottom="0.78740157499999996" header="0.31496062000000002" footer="0.31496062000000002"/>
  <pageSetup paperSize="9" scale="56" fitToHeight="0" orientation="portrait" r:id="rId1"/>
  <headerFooter>
    <oddHeader>&amp;CCalendário acadêmico 2021-2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topLeftCell="A43" workbookViewId="0">
      <selection activeCell="M36" sqref="M36"/>
    </sheetView>
  </sheetViews>
  <sheetFormatPr defaultRowHeight="15" x14ac:dyDescent="0.25"/>
  <cols>
    <col min="2" max="2" width="51.85546875" customWidth="1"/>
    <col min="3" max="7" width="9.140625" hidden="1" customWidth="1"/>
  </cols>
  <sheetData>
    <row r="1" spans="1:7" x14ac:dyDescent="0.25">
      <c r="A1" s="171" t="s">
        <v>53</v>
      </c>
      <c r="B1" s="172"/>
    </row>
    <row r="2" spans="1:7" s="2" customFormat="1" x14ac:dyDescent="0.25">
      <c r="A2" s="6"/>
      <c r="B2" s="6"/>
    </row>
    <row r="3" spans="1:7" x14ac:dyDescent="0.25">
      <c r="A3" s="170" t="s">
        <v>43</v>
      </c>
      <c r="B3" s="170"/>
    </row>
    <row r="4" spans="1:7" x14ac:dyDescent="0.25">
      <c r="A4" s="7">
        <v>19</v>
      </c>
      <c r="B4" s="8" t="s">
        <v>44</v>
      </c>
    </row>
    <row r="5" spans="1:7" x14ac:dyDescent="0.25">
      <c r="A5" s="7">
        <v>25</v>
      </c>
      <c r="B5" s="8" t="s">
        <v>69</v>
      </c>
    </row>
    <row r="6" spans="1:7" x14ac:dyDescent="0.25">
      <c r="A6" s="7">
        <v>26</v>
      </c>
      <c r="B6" s="8" t="s">
        <v>45</v>
      </c>
    </row>
    <row r="7" spans="1:7" x14ac:dyDescent="0.25">
      <c r="A7" s="170" t="s">
        <v>48</v>
      </c>
      <c r="B7" s="170"/>
    </row>
    <row r="8" spans="1:7" x14ac:dyDescent="0.25">
      <c r="A8" s="9">
        <v>2</v>
      </c>
      <c r="B8" s="8" t="s">
        <v>54</v>
      </c>
      <c r="C8" s="4"/>
      <c r="D8" s="3"/>
      <c r="E8" s="3"/>
      <c r="F8" s="3"/>
      <c r="G8" s="3"/>
    </row>
    <row r="9" spans="1:7" x14ac:dyDescent="0.25">
      <c r="A9" s="170" t="s">
        <v>49</v>
      </c>
      <c r="B9" s="170"/>
    </row>
    <row r="10" spans="1:7" x14ac:dyDescent="0.25">
      <c r="A10" s="7">
        <v>16</v>
      </c>
      <c r="B10" s="8" t="s">
        <v>55</v>
      </c>
      <c r="C10" s="4"/>
      <c r="D10" s="3"/>
      <c r="E10" s="3"/>
      <c r="F10" s="3"/>
      <c r="G10" s="3"/>
    </row>
    <row r="11" spans="1:7" x14ac:dyDescent="0.25">
      <c r="A11" s="7">
        <v>19</v>
      </c>
      <c r="B11" s="8" t="s">
        <v>56</v>
      </c>
      <c r="C11" s="4"/>
      <c r="D11" s="3"/>
      <c r="E11" s="3"/>
      <c r="F11" s="3"/>
      <c r="G11" s="3"/>
    </row>
    <row r="12" spans="1:7" x14ac:dyDescent="0.25">
      <c r="A12" s="7">
        <v>24</v>
      </c>
      <c r="B12" s="8" t="s">
        <v>82</v>
      </c>
      <c r="C12" s="4"/>
      <c r="D12" s="3"/>
      <c r="E12" s="3"/>
      <c r="F12" s="3"/>
      <c r="G12" s="3"/>
    </row>
    <row r="13" spans="1:7" x14ac:dyDescent="0.25">
      <c r="A13" s="7">
        <v>26</v>
      </c>
      <c r="B13" s="8" t="s">
        <v>57</v>
      </c>
      <c r="C13" s="4"/>
      <c r="D13" s="3"/>
      <c r="E13" s="3"/>
      <c r="F13" s="3"/>
      <c r="G13" s="3"/>
    </row>
    <row r="14" spans="1:7" x14ac:dyDescent="0.25">
      <c r="A14" s="170" t="s">
        <v>50</v>
      </c>
      <c r="B14" s="170"/>
    </row>
    <row r="15" spans="1:7" x14ac:dyDescent="0.25">
      <c r="A15" s="10" t="s">
        <v>65</v>
      </c>
      <c r="B15" s="11" t="s">
        <v>66</v>
      </c>
    </row>
    <row r="16" spans="1:7" x14ac:dyDescent="0.25">
      <c r="A16" s="7">
        <v>3</v>
      </c>
      <c r="B16" s="8" t="s">
        <v>58</v>
      </c>
      <c r="C16" s="3"/>
      <c r="D16" s="3"/>
      <c r="E16" s="3"/>
      <c r="F16" s="3"/>
      <c r="G16" s="3"/>
    </row>
    <row r="17" spans="1:7" x14ac:dyDescent="0.25">
      <c r="A17" s="7">
        <v>4</v>
      </c>
      <c r="B17" s="8" t="s">
        <v>91</v>
      </c>
      <c r="C17" s="3"/>
      <c r="D17" s="3"/>
      <c r="E17" s="3"/>
      <c r="F17" s="3"/>
      <c r="G17" s="3"/>
    </row>
    <row r="18" spans="1:7" x14ac:dyDescent="0.25">
      <c r="A18" s="7">
        <v>5</v>
      </c>
      <c r="B18" s="8" t="s">
        <v>59</v>
      </c>
      <c r="C18" s="3"/>
      <c r="D18" s="3"/>
      <c r="E18" s="3"/>
      <c r="F18" s="3"/>
      <c r="G18" s="3"/>
    </row>
    <row r="19" spans="1:7" x14ac:dyDescent="0.25">
      <c r="A19" s="7">
        <v>8</v>
      </c>
      <c r="B19" s="8" t="s">
        <v>60</v>
      </c>
      <c r="C19" s="3"/>
      <c r="D19" s="3"/>
      <c r="E19" s="3"/>
      <c r="F19" s="3"/>
      <c r="G19" s="3"/>
    </row>
    <row r="20" spans="1:7" x14ac:dyDescent="0.25">
      <c r="A20" s="7">
        <v>14</v>
      </c>
      <c r="B20" s="8" t="s">
        <v>61</v>
      </c>
      <c r="C20" s="3"/>
      <c r="D20" s="3"/>
      <c r="E20" s="3"/>
      <c r="F20" s="3"/>
      <c r="G20" s="3"/>
    </row>
    <row r="21" spans="1:7" x14ac:dyDescent="0.25">
      <c r="A21" s="7">
        <v>15</v>
      </c>
      <c r="B21" s="8" t="s">
        <v>62</v>
      </c>
      <c r="C21" s="3"/>
      <c r="D21" s="3"/>
      <c r="E21" s="3"/>
      <c r="F21" s="3"/>
      <c r="G21" s="3"/>
    </row>
    <row r="22" spans="1:7" x14ac:dyDescent="0.25">
      <c r="A22" s="170" t="s">
        <v>51</v>
      </c>
      <c r="B22" s="170"/>
      <c r="C22" s="5"/>
      <c r="D22" s="5"/>
      <c r="E22" s="5"/>
      <c r="F22" s="5"/>
      <c r="G22" s="5"/>
    </row>
    <row r="23" spans="1:7" x14ac:dyDescent="0.25">
      <c r="A23" s="7">
        <v>3</v>
      </c>
      <c r="B23" s="8" t="s">
        <v>63</v>
      </c>
      <c r="C23" s="3"/>
      <c r="D23" s="3"/>
      <c r="E23" s="3"/>
      <c r="F23" s="3"/>
      <c r="G23" s="3"/>
    </row>
    <row r="24" spans="1:7" x14ac:dyDescent="0.25">
      <c r="A24" s="7">
        <v>5</v>
      </c>
      <c r="B24" s="8" t="s">
        <v>64</v>
      </c>
      <c r="C24" s="3"/>
      <c r="D24" s="3"/>
      <c r="E24" s="3"/>
      <c r="F24" s="3"/>
      <c r="G24" s="3"/>
    </row>
    <row r="25" spans="1:7" x14ac:dyDescent="0.25">
      <c r="A25" s="169" t="s">
        <v>0</v>
      </c>
      <c r="B25" s="169"/>
    </row>
    <row r="26" spans="1:7" x14ac:dyDescent="0.25">
      <c r="A26" s="12">
        <v>1</v>
      </c>
      <c r="B26" s="13" t="s">
        <v>18</v>
      </c>
    </row>
    <row r="27" spans="1:7" x14ac:dyDescent="0.25">
      <c r="A27" s="14">
        <v>10</v>
      </c>
      <c r="B27" s="15" t="s">
        <v>19</v>
      </c>
    </row>
    <row r="28" spans="1:7" x14ac:dyDescent="0.25">
      <c r="A28" s="14">
        <v>14</v>
      </c>
      <c r="B28" s="15" t="s">
        <v>20</v>
      </c>
    </row>
    <row r="29" spans="1:7" x14ac:dyDescent="0.25">
      <c r="A29" s="14">
        <v>16</v>
      </c>
      <c r="B29" s="15" t="s">
        <v>21</v>
      </c>
    </row>
    <row r="30" spans="1:7" x14ac:dyDescent="0.25">
      <c r="A30" s="14">
        <v>26</v>
      </c>
      <c r="B30" s="15" t="s">
        <v>84</v>
      </c>
    </row>
    <row r="31" spans="1:7" x14ac:dyDescent="0.25">
      <c r="A31" s="14">
        <v>27</v>
      </c>
      <c r="B31" s="15" t="s">
        <v>22</v>
      </c>
    </row>
    <row r="32" spans="1:7" x14ac:dyDescent="0.25">
      <c r="A32" s="14">
        <v>28</v>
      </c>
      <c r="B32" s="15" t="s">
        <v>23</v>
      </c>
    </row>
    <row r="33" spans="1:2" x14ac:dyDescent="0.25">
      <c r="A33" s="169" t="s">
        <v>5</v>
      </c>
      <c r="B33" s="169"/>
    </row>
    <row r="34" spans="1:2" x14ac:dyDescent="0.25">
      <c r="A34" s="14">
        <v>1</v>
      </c>
      <c r="B34" s="15" t="s">
        <v>24</v>
      </c>
    </row>
    <row r="35" spans="1:2" x14ac:dyDescent="0.25">
      <c r="A35" s="14">
        <v>11</v>
      </c>
      <c r="B35" s="15" t="s">
        <v>25</v>
      </c>
    </row>
    <row r="36" spans="1:2" x14ac:dyDescent="0.25">
      <c r="A36" s="14">
        <v>15</v>
      </c>
      <c r="B36" s="15" t="s">
        <v>26</v>
      </c>
    </row>
    <row r="37" spans="1:2" x14ac:dyDescent="0.25">
      <c r="A37" s="14">
        <v>16</v>
      </c>
      <c r="B37" s="15" t="s">
        <v>27</v>
      </c>
    </row>
    <row r="38" spans="1:2" x14ac:dyDescent="0.25">
      <c r="A38" s="14">
        <v>20</v>
      </c>
      <c r="B38" s="15" t="s">
        <v>28</v>
      </c>
    </row>
    <row r="39" spans="1:2" x14ac:dyDescent="0.25">
      <c r="A39" s="51">
        <v>22</v>
      </c>
      <c r="B39" s="52" t="s">
        <v>83</v>
      </c>
    </row>
    <row r="40" spans="1:2" x14ac:dyDescent="0.25">
      <c r="A40" s="51">
        <v>27</v>
      </c>
      <c r="B40" s="52" t="s">
        <v>93</v>
      </c>
    </row>
    <row r="41" spans="1:2" x14ac:dyDescent="0.25">
      <c r="A41" s="169" t="s">
        <v>6</v>
      </c>
      <c r="B41" s="169"/>
    </row>
    <row r="42" spans="1:2" x14ac:dyDescent="0.25">
      <c r="A42" s="14">
        <v>1</v>
      </c>
      <c r="B42" s="15" t="s">
        <v>29</v>
      </c>
    </row>
    <row r="43" spans="1:2" x14ac:dyDescent="0.25">
      <c r="A43" s="14">
        <v>8</v>
      </c>
      <c r="B43" s="15" t="s">
        <v>30</v>
      </c>
    </row>
    <row r="44" spans="1:2" x14ac:dyDescent="0.25">
      <c r="A44" s="14">
        <v>14</v>
      </c>
      <c r="B44" s="15" t="s">
        <v>31</v>
      </c>
    </row>
    <row r="45" spans="1:2" x14ac:dyDescent="0.25">
      <c r="A45" s="169" t="s">
        <v>7</v>
      </c>
      <c r="B45" s="169"/>
    </row>
    <row r="46" spans="1:2" x14ac:dyDescent="0.25">
      <c r="A46" s="14">
        <v>2</v>
      </c>
      <c r="B46" s="15" t="s">
        <v>67</v>
      </c>
    </row>
    <row r="47" spans="1:2" x14ac:dyDescent="0.25">
      <c r="A47" s="14">
        <v>14</v>
      </c>
      <c r="B47" s="15" t="s">
        <v>86</v>
      </c>
    </row>
    <row r="48" spans="1:2" x14ac:dyDescent="0.25">
      <c r="A48" s="14">
        <v>22</v>
      </c>
      <c r="B48" s="15" t="s">
        <v>33</v>
      </c>
    </row>
    <row r="49" spans="1:2" x14ac:dyDescent="0.25">
      <c r="A49" s="169" t="s">
        <v>8</v>
      </c>
      <c r="B49" s="169"/>
    </row>
    <row r="50" spans="1:2" x14ac:dyDescent="0.25">
      <c r="A50" s="12">
        <v>1</v>
      </c>
      <c r="B50" s="15" t="s">
        <v>52</v>
      </c>
    </row>
    <row r="51" spans="1:2" x14ac:dyDescent="0.25">
      <c r="A51" s="12">
        <v>4</v>
      </c>
      <c r="B51" s="15" t="s">
        <v>79</v>
      </c>
    </row>
    <row r="52" spans="1:2" x14ac:dyDescent="0.25">
      <c r="A52" s="14">
        <v>5</v>
      </c>
      <c r="B52" s="15" t="s">
        <v>34</v>
      </c>
    </row>
    <row r="53" spans="1:2" x14ac:dyDescent="0.25">
      <c r="A53" s="14">
        <v>12</v>
      </c>
      <c r="B53" s="15" t="s">
        <v>35</v>
      </c>
    </row>
    <row r="54" spans="1:2" x14ac:dyDescent="0.25">
      <c r="A54" s="14">
        <v>14</v>
      </c>
      <c r="B54" s="15" t="s">
        <v>36</v>
      </c>
    </row>
    <row r="55" spans="1:2" x14ac:dyDescent="0.25">
      <c r="A55" s="14">
        <v>28</v>
      </c>
      <c r="B55" s="15" t="s">
        <v>37</v>
      </c>
    </row>
    <row r="56" spans="1:2" x14ac:dyDescent="0.25">
      <c r="A56" s="14">
        <v>30</v>
      </c>
      <c r="B56" s="15" t="s">
        <v>87</v>
      </c>
    </row>
    <row r="57" spans="1:2" x14ac:dyDescent="0.25">
      <c r="A57" s="169" t="s">
        <v>9</v>
      </c>
      <c r="B57" s="169"/>
    </row>
    <row r="58" spans="1:2" x14ac:dyDescent="0.25">
      <c r="A58" s="14">
        <v>2</v>
      </c>
      <c r="B58" s="15" t="s">
        <v>38</v>
      </c>
    </row>
    <row r="59" spans="1:2" x14ac:dyDescent="0.25">
      <c r="A59" s="14">
        <v>5</v>
      </c>
      <c r="B59" s="15" t="s">
        <v>39</v>
      </c>
    </row>
    <row r="60" spans="1:2" x14ac:dyDescent="0.25">
      <c r="A60" s="14">
        <v>8</v>
      </c>
      <c r="B60" s="15" t="s">
        <v>40</v>
      </c>
    </row>
    <row r="61" spans="1:2" x14ac:dyDescent="0.25">
      <c r="A61" s="14">
        <v>9</v>
      </c>
      <c r="B61" s="15" t="s">
        <v>41</v>
      </c>
    </row>
    <row r="62" spans="1:2" x14ac:dyDescent="0.25">
      <c r="A62" s="14">
        <v>13</v>
      </c>
      <c r="B62" s="15" t="s">
        <v>32</v>
      </c>
    </row>
    <row r="63" spans="1:2" x14ac:dyDescent="0.25">
      <c r="A63" s="14">
        <v>14</v>
      </c>
      <c r="B63" s="15" t="s">
        <v>42</v>
      </c>
    </row>
    <row r="64" spans="1:2" x14ac:dyDescent="0.25">
      <c r="A64" s="7">
        <v>24</v>
      </c>
      <c r="B64" s="8" t="s">
        <v>85</v>
      </c>
    </row>
  </sheetData>
  <mergeCells count="12">
    <mergeCell ref="A1:B1"/>
    <mergeCell ref="A3:B3"/>
    <mergeCell ref="A25:B25"/>
    <mergeCell ref="A33:B33"/>
    <mergeCell ref="A41:B41"/>
    <mergeCell ref="A45:B45"/>
    <mergeCell ref="A49:B49"/>
    <mergeCell ref="A57:B57"/>
    <mergeCell ref="A7:B7"/>
    <mergeCell ref="A9:B9"/>
    <mergeCell ref="A14:B14"/>
    <mergeCell ref="A22:B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Calendário</vt:lpstr>
      <vt:lpstr>Aniversários</vt:lpstr>
      <vt:lpstr>Calendário!Area_de_impressao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Franca da Silva Cezar</dc:creator>
  <cp:lastModifiedBy>papa tudo</cp:lastModifiedBy>
  <cp:lastPrinted>2021-06-04T20:52:59Z</cp:lastPrinted>
  <dcterms:created xsi:type="dcterms:W3CDTF">2015-05-04T16:59:15Z</dcterms:created>
  <dcterms:modified xsi:type="dcterms:W3CDTF">2021-06-11T17:27:21Z</dcterms:modified>
</cp:coreProperties>
</file>