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vanceProgramatico" sheetId="1" state="visible" r:id="rId2"/>
    <sheet name="Hoja1" sheetId="2" state="visible" r:id="rId3"/>
  </sheets>
  <definedNames>
    <definedName function="false" hidden="false" localSheetId="0" name="_xlnm._FilterDatabase" vbProcedure="false">AvanceProgramatico!$B$3:$J$149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<sst xmlns="http://schemas.openxmlformats.org/spreadsheetml/2006/main" count="265" uniqueCount="85">
  <si>
    <t xml:space="preserve">Probabilidad y Estadística</t>
  </si>
  <si>
    <t xml:space="preserve">FECHA</t>
  </si>
  <si>
    <t xml:space="preserve">DIAS</t>
  </si>
  <si>
    <t xml:space="preserve">Observaciones</t>
  </si>
  <si>
    <t xml:space="preserve">Unidad de Aprendizaje</t>
  </si>
  <si>
    <t xml:space="preserve">Hs. Acum.</t>
  </si>
  <si>
    <t xml:space="preserve">Hs. Prog.</t>
  </si>
  <si>
    <t xml:space="preserve">% Avance Prog.</t>
  </si>
  <si>
    <t xml:space="preserve">Elmto. Comp. No Cumplido</t>
  </si>
  <si>
    <t xml:space="preserve">Elemento de competencia prog.</t>
  </si>
  <si>
    <t xml:space="preserve">Fecha</t>
  </si>
  <si>
    <t xml:space="preserve">Día</t>
  </si>
  <si>
    <t xml:space="preserve">Día del Mes</t>
  </si>
  <si>
    <t xml:space="preserve">Festivos o Domingos</t>
  </si>
  <si>
    <t xml:space="preserve">Encuadre</t>
  </si>
  <si>
    <t xml:space="preserve">lunes</t>
  </si>
  <si>
    <t xml:space="preserve">Inicio Semestre</t>
  </si>
  <si>
    <t xml:space="preserve">martes</t>
  </si>
  <si>
    <t xml:space="preserve">Ent. Desarrollo</t>
  </si>
  <si>
    <t xml:space="preserve">miércoles</t>
  </si>
  <si>
    <t xml:space="preserve"> </t>
  </si>
  <si>
    <t xml:space="preserve">1.1, 1.2</t>
  </si>
  <si>
    <t xml:space="preserve">jueves</t>
  </si>
  <si>
    <t xml:space="preserve">viernes</t>
  </si>
  <si>
    <t xml:space="preserve">sábado</t>
  </si>
  <si>
    <t xml:space="preserve">domingo</t>
  </si>
  <si>
    <t xml:space="preserve">1.2, 1.3</t>
  </si>
  <si>
    <t xml:space="preserve">1.3, 1.4</t>
  </si>
  <si>
    <t xml:space="preserve">1.4, 1.5</t>
  </si>
  <si>
    <t xml:space="preserve">v</t>
  </si>
  <si>
    <t xml:space="preserve">Semana Santa</t>
  </si>
  <si>
    <t xml:space="preserve">2.2, 2.3</t>
  </si>
  <si>
    <t xml:space="preserve">Eval. 1/o Dep.</t>
  </si>
  <si>
    <t xml:space="preserve">Reg.Eval.Ord.</t>
  </si>
  <si>
    <t xml:space="preserve">V</t>
  </si>
  <si>
    <t xml:space="preserve">2.4, 3.1</t>
  </si>
  <si>
    <t xml:space="preserve">3.1, 3.2</t>
  </si>
  <si>
    <t xml:space="preserve">Eval. 2/o Dep.</t>
  </si>
  <si>
    <t xml:space="preserve">4.1, 4.2</t>
  </si>
  <si>
    <t xml:space="preserve">4.2, 5.1</t>
  </si>
  <si>
    <t xml:space="preserve">5.1, 5.2</t>
  </si>
  <si>
    <t xml:space="preserve">Eval. 3/er Dep.</t>
  </si>
  <si>
    <t xml:space="preserve">Reg.Eval.Extra</t>
  </si>
  <si>
    <t xml:space="preserve">I TEORIA DE PROBABILIDAD</t>
  </si>
  <si>
    <t xml:space="preserve">1.1 REDACTA EN MEDIA CUARTILLA EL CONCEPTO DE PROBABILIDAD, ANOTANDO UN EJEMPLO DE SU APLICACIÓN EN LA INGENIERIA.</t>
  </si>
  <si>
    <t xml:space="preserve">1.2 REDACTA EN MEDIA CUARTILLA EL CONCEPTO DE EVENTO O SUCESO.</t>
  </si>
  <si>
    <t xml:space="preserve">1.3 DESCRIBE POR ESCRITO LAS DOS FORMAS (UNION E INTERSECCION DE EVENTOS) EN QUE SE PUEDEN COMBINAR VARIOS EVENTOS PARA DAR LUGAR A UN EVENTO COMPUESTO, SIN ERROR DE CONCEPTO DE LAS OPERACIONES.</t>
  </si>
  <si>
    <t xml:space="preserve">1.4 CALCULA LA PROBABILIDAD DE UN EVENTO A, SUPONIENDO QUE DICHO EVENTO OCURRE DADO QUE OCURRE EL EVENTO B.</t>
  </si>
  <si>
    <t xml:space="preserve">1.5 REDACTA EN MEDIA CUARTILLA EL TEOREMA DE BAYES.</t>
  </si>
  <si>
    <t xml:space="preserve">1.6 ELABORA UNA LISTA DE LAS TECNICAS DE CONTEO CON SUS CARQCTERISTICAS, SIN OMITIR NINGUNA.</t>
  </si>
  <si>
    <t xml:space="preserve">INTRODUCCION A U.T. II VARIABLES ALEATORIAS</t>
  </si>
  <si>
    <t xml:space="preserve">2.1 REDACTA EN MEDIA CUARTILLA LA DEFINICION DE VARIABLE ALEATORIA DISCRETA Y DARA UN EJEMPLO DE FENOMENO QUE PRESENTE ESTE TIPO DE VARIABLE.</t>
  </si>
  <si>
    <t xml:space="preserve">2.2 REDACTA EN MEDIA CUARTILLA LA DEFINICION DE VARIABLE ALEATORIA CONTINUA Y DARA UN EJEMPLO DE FENOMENO QUE PRESENTE ESTE TIPO DE VARIABLE.</t>
  </si>
  <si>
    <t xml:space="preserve">2.3 OBTIENE EL VALOR ESPERADO DE LA VARIABLE ALEATORIA DISCRETA INVOLUCRADA, SIN ERROR DE CONCEPTO EN LOS ELEMENTOS QUE LO INTEGRAN, EVIDENCIANDO EL VALOR DE LA HONRADEZ.</t>
  </si>
  <si>
    <t xml:space="preserve">2.4 OBTIENE EL VALOR ESPERADO DE LA VARIABLE ALEATORIA CONTINUA INVOLUCRADA, SIN ERROR DE CONCEPTO.</t>
  </si>
  <si>
    <t xml:space="preserve">2.5 OBTIENE LA VARIANZA DE LA VARIABLE ALEATORIA DISCRETA INVOLUCRADA, SIN ERROR DE CONCEPTO.</t>
  </si>
  <si>
    <t xml:space="preserve">2.6 OBTIENE LA VARIANZA DE LA VARIABLE ALEATORIA CONTINUA INVOLUCRADA, SIN ERROR DE CONCEPTO. </t>
  </si>
  <si>
    <t xml:space="preserve">III DISTRIBUCIONES DISCRETAS</t>
  </si>
  <si>
    <t xml:space="preserve">3.1 CALCULA LA DISTRIBUCION DE PROBABILIDAD DE BERNOULLI DE LA VARIABLE INVOLUCRADA, SIN ERROR DE CONCEPTO.</t>
  </si>
  <si>
    <t xml:space="preserve">3.2 CALCULA EN UN PROBLEMA QUE INVOLUCRE N PRUEBAS DE BERNOULLI DADO EN CLASE, LA DISTRIBUCION DE PROBABILIDAD BINOMIAL DE LA VARIABLE, SIN ERROR DE CONCEPTO.</t>
  </si>
  <si>
    <t xml:space="preserve">3.3 CALCULA LA DISTRIBUCION DE PROBABILIDAD GEOMETRICA DE LA VARIABLE INVOLUCRADA, SIN ERROR DE CONCEPTO.</t>
  </si>
  <si>
    <t xml:space="preserve">3.4 CALCULA LA DISTRIBUCION DE PROBABILIDAD BINOMIAL NEGATIVA DE LA VARIABLE INVOLUCRADA, SIN ERROR DE CONCEPTO.</t>
  </si>
  <si>
    <t xml:space="preserve">3.5 CALCULA LA DISTRIBUCION DE PROBABILIDAD HIPERGEOMETRICA DE LA VARIABLE INVOLUCRADA, SIN ERROR DE CONCEPTO.</t>
  </si>
  <si>
    <t xml:space="preserve">3.6 CALCULA LA DISTRIBUCION DE PROBABILIDAD DE POISSON DE LA VARIABLE INVOLUCRADA, SIN ERROR DE CONCEPTO.</t>
  </si>
  <si>
    <t xml:space="preserve">U.T. IV DISTRIBUCIONES CONTINUAS</t>
  </si>
  <si>
    <t xml:space="preserve">4.1 CALCULA LA DISTRIBUCION DE PROBABILIDAD UNIFORME DE LA VARIABLE INVOLUCRADA, SIN ERROR DE CONCEPTO.</t>
  </si>
  <si>
    <t xml:space="preserve">4.2 CALCULA LA DISTRIBUCION DE PROBABILIDAD EXPONENCIAL DE LA VARIABLE INVOLUCRADA, SIN ERROR DE CONCEPTO.</t>
  </si>
  <si>
    <t xml:space="preserve">V. DISTRIBUCION NORMAL</t>
  </si>
  <si>
    <t xml:space="preserve">5.1 DE UN CONJUNTO DE DATOS DADOS EN CLASE, ANALIZA LA GRAFICA DE PROBABILIDAD NORMAL, SIN ERROR DE CONCEPTO.</t>
  </si>
  <si>
    <t xml:space="preserve">5.2 EXPLICA POR ESCRITO COMO SE RELACIONAN LAS DISTRIBUCIONES BINOMIAL Y DE POISSON CON LA DISTRIBUCION NORMAL, SIN ERROR DE CONCEPTO.</t>
  </si>
  <si>
    <t xml:space="preserve">VI ESTADISTICA DESCRIPTIVA</t>
  </si>
  <si>
    <t xml:space="preserve">6.1 REDACTA EN UNA CUARTILLA LOS CONCEPTOS DE POBLACION, MUESTRA Y MUESTRA ALEATORIA, ANOTANDO UN EJEMPLO DE CADA UNA.</t>
  </si>
  <si>
    <t xml:space="preserve">6.2 DE UNA COLECCIÓN DE DATOS DADOS EN CLASE, ELABORA SU HISTOGRAMA, POLIGONO DE FRECUENCIAS Y OJIVA, SIN ERROR DE CONCEPTO.</t>
  </si>
  <si>
    <t xml:space="preserve">6.3 CALCULA LOS VALORES ESTADISTICOS DE TENDENCIA CENTRAL (MEDIA ARITMETICA, LA MEDIANA, LA MODA), A PARTIR DE UN CONJUNTO DE DATOS NO AGRUPADOS DADOS EN CLASE, SIN ERROR DE CONCEPTO.</t>
  </si>
  <si>
    <t xml:space="preserve">6.4 CALCULA LOS VALORES ESTADISTICOS DE DISPERSION (VARIANZA Y DESVIACION ESTANDAR), A PARTIR DE UN CONJUNTO DE DATOS NO AGRUPADOS DADOS EN CLASE, SIN ERROR DE CONCEPTO.</t>
  </si>
  <si>
    <t xml:space="preserve">VII. ESTIMACION ESTADISTICA Y DISTRIBUCIONES DE MUESTREO</t>
  </si>
  <si>
    <t xml:space="preserve">7.1 REDACTA EN MEDIA CUARTILLA EL CONCEPTO DE ESTIMADOR PUNTUAL, DANDO UN EJEMPLO DE APLICACIÓN DE ESTE CONCEPTO</t>
  </si>
  <si>
    <t xml:space="preserve">7.2 ELABORA UNA LISTA DE LAS PROPIEDADES DE LOS ESTIMADORES PUNTUALES, SIN OMITIR NINGUNA</t>
  </si>
  <si>
    <t xml:space="preserve">7.3 REDACTA EN MEDIA CUARTILLA EL CONCEPTO DE DISTRIBUCION DE MUESTREO, DANDO UN EJEMPLO.</t>
  </si>
  <si>
    <t xml:space="preserve">VIII. INFERENCIAS EN UNA POBLACION</t>
  </si>
  <si>
    <t xml:space="preserve">8.1 REDACTA EN MEDIA CUARTILLA EL CONCEPTO DE INTERVALO DE CONFIANZA Y SUS DISTINTOS TIPOS, SIN OMITIR NINGUNO. </t>
  </si>
  <si>
    <t xml:space="preserve">8.2 ANOTA EN SU LIBRETA DE NOTAS EL PROCEDIMIENTO PARA REALIZAR LAS PRUEBAS DE HIPOTESIS PARA ACEPTAR O RECHAZAR ESTADISTICAMENTE LAS SUPOSICIONES ESTABLECIDAS EN UN EJERCICIO DE INGENIERIA PROPORCIONADO EN CLASE.</t>
  </si>
  <si>
    <t xml:space="preserve">IX. INFERENCIAS DE DOS POBLACIONES</t>
  </si>
  <si>
    <t xml:space="preserve">9.1 EXPLICA VERBALMENTE, SIN ERROR DE CONCEPTO, LAS SITUACIONES EN DONDE SE REALIZAN COMPARACIONES ENTRE LOS PARAMETROS (MEDIAS Y VARIANZAS) DE DOS POBLACIONES. </t>
  </si>
  <si>
    <t xml:space="preserve">9.2 DESCRIBE VERBALMENTE, SIN ERROR DE CONCEPTO, EL PROCEDIMIENTO DE ANALISIS DE MUESTRAS INDEPENDIENTES DE DOS O MAS POBLACIONES, SIN OMITIR NINGUN PASO.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</si>
</sst>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0%"/>
    <numFmt numFmtId="166" formatCode="\(####\)"/>
    <numFmt numFmtId="167" formatCode="@"/>
    <numFmt numFmtId="168" formatCode="0.0"/>
    <numFmt numFmtId="169" formatCode="dd\-mmm\-yy"/>
    <numFmt numFmtId="170" formatCode="[$-80A]dddd"/>
    <numFmt numFmtId="171" formatCode="dd"/>
    <numFmt numFmtId="172" formatCode="General"/>
    <numFmt numFmtId="173" formatCode="dddd"/>
  </numFmts>
  <fonts count="24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sz val="8"/>
      <color rgb="FFFF0000"/>
      <name val="Arial"/>
      <family val="2"/>
      <charset val="1"/>
    </font>
    <font>
      <b val="true"/>
      <sz val="8"/>
      <name val="Arial Narrow"/>
      <family val="2"/>
      <charset val="1"/>
    </font>
    <font>
      <sz val="8"/>
      <name val="Arial Narrow"/>
      <family val="2"/>
      <charset val="1"/>
    </font>
    <font>
      <sz val="8"/>
      <color rgb="FFC00000"/>
      <name val="Arial Narrow"/>
      <family val="2"/>
      <charset val="1"/>
    </font>
    <font>
      <sz val="8"/>
      <name val="Arial"/>
      <family val="2"/>
      <charset val="1"/>
    </font>
    <font>
      <sz val="8"/>
      <name val="Arial Narrow"/>
      <family val="2"/>
    </font>
    <font>
      <sz val="11"/>
      <color rgb="FF9C0006"/>
      <name val="Calibri"/>
      <family val="2"/>
      <charset val="1"/>
    </font>
    <font>
      <sz val="11"/>
      <name val="Calibri"/>
      <family val="2"/>
      <charset val="1"/>
    </font>
    <font>
      <sz val="7"/>
      <name val="Arial"/>
      <family val="2"/>
      <charset val="1"/>
    </font>
    <font>
      <b val="true"/>
      <sz val="11"/>
      <color rgb="FFFF0000"/>
      <name val="Calibri"/>
      <family val="0"/>
    </font>
    <font>
      <sz val="11"/>
      <color rgb="FF000000"/>
      <name val="Calibri"/>
      <family val="0"/>
    </font>
    <font>
      <b val="true"/>
      <sz val="11"/>
      <color rgb="FF000000"/>
      <name val="Calibri"/>
      <family val="0"/>
    </font>
    <font>
      <b val="true"/>
      <sz val="11"/>
      <color rgb="FFC00000"/>
      <name val="Calibri"/>
      <family val="0"/>
    </font>
    <font>
      <sz val="11"/>
      <name val="Times New Roman"/>
      <family val="0"/>
    </font>
    <font>
      <b val="true"/>
      <sz val="10"/>
      <color rgb="FF000000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8"/>
      <color rgb="FF000000"/>
      <name val="Arial"/>
      <family val="2"/>
      <charset val="1"/>
    </font>
    <font>
      <b val="true"/>
      <sz val="9"/>
      <color rgb="FF000000"/>
      <name val="Arial"/>
      <family val="2"/>
      <charset val="1"/>
    </font>
    <font>
      <b val="true"/>
      <sz val="11"/>
      <color rgb="FF000000"/>
      <name val="Arial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FC7CE"/>
        <bgColor rgb="FFCCCCFF"/>
      </patternFill>
    </fill>
    <fill>
      <patternFill patternType="solid">
        <fgColor rgb="FFFFFFD9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DBEEF4"/>
        <bgColor rgb="FFCCFFFF"/>
      </patternFill>
    </fill>
    <fill>
      <patternFill patternType="solid">
        <fgColor rgb="FFFFC000"/>
        <bgColor rgb="FFFF9900"/>
      </patternFill>
    </fill>
    <fill>
      <patternFill patternType="solid">
        <fgColor rgb="FFFF0000"/>
        <bgColor rgb="FFC00000"/>
      </patternFill>
    </fill>
    <fill>
      <patternFill patternType="solid">
        <fgColor rgb="FFB3A2C7"/>
        <bgColor rgb="FFC0C0C0"/>
      </patternFill>
    </fill>
    <fill>
      <patternFill patternType="solid">
        <fgColor rgb="FFE46C0A"/>
        <bgColor rgb="FFFF9900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1" fillId="2" borderId="0" applyFont="true" applyBorder="false" applyAlignment="true" applyProtection="false">
      <alignment horizontal="general" vertical="bottom" textRotation="0" wrapText="false" indent="0" shrinkToFit="false"/>
    </xf>
  </cellStyleXfs>
  <cellXfs count="5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18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left" vertical="bottom" textRotation="180" wrapText="false" indent="0" shrinkToFit="false"/>
      <protection locked="true" hidden="false"/>
    </xf>
    <xf numFmtId="164" fontId="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3" borderId="2" xfId="0" applyFont="true" applyBorder="true" applyAlignment="true" applyProtection="false">
      <alignment horizontal="center" vertical="center" textRotation="180" wrapText="true" indent="0" shrinkToFit="false"/>
      <protection locked="true" hidden="false"/>
    </xf>
    <xf numFmtId="165" fontId="5" fillId="4" borderId="3" xfId="0" applyFont="true" applyBorder="true" applyAlignment="true" applyProtection="false">
      <alignment horizontal="center" vertical="center" textRotation="180" wrapText="true" indent="0" shrinkToFit="false"/>
      <protection locked="true" hidden="false"/>
    </xf>
    <xf numFmtId="164" fontId="6" fillId="5" borderId="4" xfId="0" applyFont="true" applyBorder="true" applyAlignment="true" applyProtection="false">
      <alignment horizontal="left" vertical="center" textRotation="180" wrapText="false" indent="0" shrinkToFit="false"/>
      <protection locked="true" hidden="false"/>
    </xf>
    <xf numFmtId="164" fontId="6" fillId="5" borderId="5" xfId="0" applyFont="true" applyBorder="true" applyAlignment="true" applyProtection="false">
      <alignment horizontal="left" vertical="center" textRotation="180" wrapText="false" indent="0" shrinkToFit="false"/>
      <protection locked="true" hidden="false"/>
    </xf>
    <xf numFmtId="164" fontId="6" fillId="5" borderId="5" xfId="0" applyFont="true" applyBorder="true" applyAlignment="true" applyProtection="false">
      <alignment horizontal="center" vertical="center" textRotation="180" wrapText="true" indent="0" shrinkToFit="false"/>
      <protection locked="true" hidden="false"/>
    </xf>
    <xf numFmtId="164" fontId="6" fillId="5" borderId="6" xfId="0" applyFont="true" applyBorder="true" applyAlignment="true" applyProtection="false">
      <alignment horizontal="left" vertical="center" textRotation="180" wrapText="false" indent="0" shrinkToFit="false"/>
      <protection locked="true" hidden="false"/>
    </xf>
    <xf numFmtId="167" fontId="6" fillId="0" borderId="7" xfId="0" applyFont="true" applyBorder="true" applyAlignment="true" applyProtection="false">
      <alignment horizontal="center" vertical="center" textRotation="180" wrapText="true" indent="0" shrinkToFit="false"/>
      <protection locked="true" hidden="false"/>
    </xf>
    <xf numFmtId="164" fontId="6" fillId="0" borderId="7" xfId="0" applyFont="true" applyBorder="true" applyAlignment="true" applyProtection="false">
      <alignment horizontal="center" vertical="center" textRotation="180" wrapText="true" indent="0" shrinkToFit="false"/>
      <protection locked="true" hidden="false"/>
    </xf>
    <xf numFmtId="164" fontId="6" fillId="0" borderId="7" xfId="0" applyFont="true" applyBorder="true" applyAlignment="true" applyProtection="false">
      <alignment horizontal="left" vertical="center" textRotation="180" wrapText="false" indent="0" shrinkToFit="false"/>
      <protection locked="true" hidden="false"/>
    </xf>
    <xf numFmtId="164" fontId="6" fillId="0" borderId="7" xfId="0" applyFont="true" applyBorder="true" applyAlignment="true" applyProtection="false">
      <alignment horizontal="center" vertical="center" textRotation="180" wrapText="false" indent="0" shrinkToFit="false"/>
      <protection locked="true" hidden="false"/>
    </xf>
    <xf numFmtId="164" fontId="6" fillId="0" borderId="8" xfId="0" applyFont="true" applyBorder="true" applyAlignment="true" applyProtection="false">
      <alignment horizontal="left" vertical="center" textRotation="18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7" fillId="0" borderId="9" xfId="0" applyFont="true" applyBorder="true" applyAlignment="true" applyProtection="false">
      <alignment horizontal="left" vertical="center" textRotation="180" wrapText="false" indent="0" shrinkToFit="false"/>
      <protection locked="true" hidden="false"/>
    </xf>
    <xf numFmtId="168" fontId="7" fillId="0" borderId="1" xfId="0" applyFont="true" applyBorder="true" applyAlignment="true" applyProtection="false">
      <alignment horizontal="left" vertical="center" textRotation="180" wrapText="false" indent="0" shrinkToFit="false"/>
      <protection locked="true" hidden="false"/>
    </xf>
    <xf numFmtId="165" fontId="7" fillId="0" borderId="9" xfId="0" applyFont="true" applyBorder="true" applyAlignment="true" applyProtection="false">
      <alignment horizontal="left" vertical="center" textRotation="180" wrapText="false" indent="0" shrinkToFit="false"/>
      <protection locked="true" hidden="false"/>
    </xf>
    <xf numFmtId="164" fontId="8" fillId="0" borderId="10" xfId="0" applyFont="true" applyBorder="true" applyAlignment="true" applyProtection="false">
      <alignment horizontal="left" vertical="center" textRotation="180" wrapText="false" indent="0" shrinkToFit="false"/>
      <protection locked="true" hidden="false"/>
    </xf>
    <xf numFmtId="164" fontId="7" fillId="0" borderId="9" xfId="0" applyFont="true" applyBorder="true" applyAlignment="true" applyProtection="false">
      <alignment horizontal="left" vertical="center" textRotation="180" wrapText="false" indent="0" shrinkToFit="false"/>
      <protection locked="true" hidden="false"/>
    </xf>
    <xf numFmtId="169" fontId="7" fillId="0" borderId="2" xfId="0" applyFont="true" applyBorder="true" applyAlignment="true" applyProtection="false">
      <alignment horizontal="left" vertical="center" textRotation="180" wrapText="false" indent="0" shrinkToFit="false"/>
      <protection locked="true" hidden="false"/>
    </xf>
    <xf numFmtId="170" fontId="7" fillId="0" borderId="9" xfId="0" applyFont="true" applyBorder="true" applyAlignment="true" applyProtection="false">
      <alignment horizontal="left" vertical="center" textRotation="180" wrapText="false" indent="0" shrinkToFit="false"/>
      <protection locked="true" hidden="false"/>
    </xf>
    <xf numFmtId="169" fontId="6" fillId="0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71" fontId="7" fillId="0" borderId="9" xfId="0" applyFont="true" applyBorder="true" applyAlignment="true" applyProtection="false">
      <alignment horizontal="left" vertical="center" textRotation="180" wrapText="false" indent="0" shrinkToFit="false"/>
      <protection locked="true" hidden="false"/>
    </xf>
    <xf numFmtId="172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9" xfId="0" applyFont="true" applyBorder="true" applyAlignment="true" applyProtection="false">
      <alignment horizontal="left" vertical="center" textRotation="180" wrapText="false" indent="0" shrinkToFit="false"/>
      <protection locked="true" hidden="false"/>
    </xf>
    <xf numFmtId="164" fontId="8" fillId="0" borderId="9" xfId="0" applyFont="true" applyBorder="true" applyAlignment="true" applyProtection="false">
      <alignment horizontal="left" vertical="center" textRotation="180" wrapText="false" indent="0" shrinkToFit="false"/>
      <protection locked="true" hidden="false"/>
    </xf>
    <xf numFmtId="164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9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9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70" fontId="7" fillId="6" borderId="9" xfId="0" applyFont="true" applyBorder="true" applyAlignment="true" applyProtection="false">
      <alignment horizontal="left" vertical="center" textRotation="180" wrapText="false" indent="0" shrinkToFit="false"/>
      <protection locked="true" hidden="false"/>
    </xf>
    <xf numFmtId="164" fontId="4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7" fillId="8" borderId="9" xfId="0" applyFont="true" applyBorder="true" applyAlignment="true" applyProtection="false">
      <alignment horizontal="left" vertical="center" textRotation="180" wrapText="false" indent="0" shrinkToFit="false"/>
      <protection locked="true" hidden="false"/>
    </xf>
    <xf numFmtId="169" fontId="7" fillId="9" borderId="2" xfId="0" applyFont="true" applyBorder="true" applyAlignment="true" applyProtection="false">
      <alignment horizontal="left" vertical="center" textRotation="180" wrapText="false" indent="0" shrinkToFit="false"/>
      <protection locked="true" hidden="false"/>
    </xf>
    <xf numFmtId="164" fontId="13" fillId="0" borderId="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9" xfId="0" applyFont="true" applyBorder="true" applyAlignment="true" applyProtection="false">
      <alignment horizontal="justify" vertical="center" textRotation="0" wrapText="false" indent="0" shrinkToFit="false"/>
      <protection locked="true" hidden="false"/>
    </xf>
    <xf numFmtId="164" fontId="19" fillId="0" borderId="9" xfId="0" applyFont="true" applyBorder="true" applyAlignment="true" applyProtection="false">
      <alignment horizontal="justify" vertical="center" textRotation="0" wrapText="false" indent="0" shrinkToFit="false"/>
      <protection locked="true" hidden="false"/>
    </xf>
    <xf numFmtId="164" fontId="20" fillId="0" borderId="9" xfId="0" applyFont="true" applyBorder="true" applyAlignment="true" applyProtection="false">
      <alignment horizontal="justify" vertical="center" textRotation="0" wrapText="false" indent="0" shrinkToFit="false"/>
      <protection locked="true" hidden="false"/>
    </xf>
    <xf numFmtId="164" fontId="21" fillId="0" borderId="9" xfId="0" applyFont="true" applyBorder="true" applyAlignment="true" applyProtection="false">
      <alignment horizontal="justify" vertical="center" textRotation="0" wrapText="false" indent="0" shrinkToFit="false"/>
      <protection locked="true" hidden="false"/>
    </xf>
    <xf numFmtId="164" fontId="22" fillId="0" borderId="9" xfId="0" applyFont="true" applyBorder="true" applyAlignment="true" applyProtection="false">
      <alignment horizontal="justify" vertical="center" textRotation="0" wrapText="false" indent="0" shrinkToFit="false"/>
      <protection locked="true" hidden="false"/>
    </xf>
    <xf numFmtId="164" fontId="23" fillId="0" borderId="9" xfId="0" applyFont="true" applyBorder="true" applyAlignment="true" applyProtection="false">
      <alignment horizontal="justify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Bad" xfId="20"/>
  </cellStyles>
  <dxfs count="1">
    <dxf>
      <fill>
        <patternFill>
          <bgColor rgb="FFFFC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9"/>
      <rgbColor rgb="FFDBEEF4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C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B3A2C7"/>
      <rgbColor rgb="FFFFC7CE"/>
      <rgbColor rgb="FF3366FF"/>
      <rgbColor rgb="FF33CCCC"/>
      <rgbColor rgb="FF99CC00"/>
      <rgbColor rgb="FFFFC000"/>
      <rgbColor rgb="FFFF9900"/>
      <rgbColor rgb="FFE46C0A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12</xdr:col>
      <xdr:colOff>6480</xdr:colOff>
      <xdr:row>0</xdr:row>
      <xdr:rowOff>163080</xdr:rowOff>
    </xdr:from>
    <xdr:to>
      <xdr:col>14</xdr:col>
      <xdr:colOff>878040</xdr:colOff>
      <xdr:row>10</xdr:row>
      <xdr:rowOff>31680</xdr:rowOff>
    </xdr:to>
    <xdr:sp>
      <xdr:nvSpPr>
        <xdr:cNvPr id="0" name="CustomShape 1"/>
        <xdr:cNvSpPr/>
      </xdr:nvSpPr>
      <xdr:spPr>
        <a:xfrm>
          <a:off x="6450120" y="163080"/>
          <a:ext cx="3612960" cy="6374160"/>
        </a:xfrm>
        <a:prstGeom prst="rect">
          <a:avLst/>
        </a:prstGeom>
        <a:solidFill>
          <a:srgbClr val="ffff00"/>
        </a:solidFill>
        <a:ln w="9525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MX" sz="1100" spc="-1" strike="noStrike">
              <a:solidFill>
                <a:srgbClr val="ff0000"/>
              </a:solidFill>
              <a:latin typeface="Calibri"/>
            </a:rPr>
            <a:t>DIA</a:t>
          </a:r>
          <a:r>
            <a:rPr b="0" lang="es-MX" sz="1100" spc="-1" strike="noStrike">
              <a:solidFill>
                <a:srgbClr val="000000"/>
              </a:solidFill>
              <a:latin typeface="Calibri"/>
            </a:rPr>
            <a:t>, ES EL DÍA DEL CALENDARIO QUE SE IMPARTEN SESIONES DE CLASE.</a:t>
          </a:r>
          <a:endParaRPr b="0" lang="es-MX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1" lang="es-MX" sz="1100" spc="-1" strike="noStrike">
              <a:solidFill>
                <a:srgbClr val="ff0000"/>
              </a:solidFill>
              <a:latin typeface="Calibri"/>
            </a:rPr>
            <a:t>OBSERVACIONES</a:t>
          </a:r>
          <a:r>
            <a:rPr b="0" lang="es-MX" sz="1100" spc="-1" strike="noStrike">
              <a:solidFill>
                <a:srgbClr val="000000"/>
              </a:solidFill>
              <a:latin typeface="Calibri"/>
            </a:rPr>
            <a:t>: Epacio reservado para hacer las anotaciones pertinentes que se vayan presentando a lo largo del semestre.</a:t>
          </a:r>
          <a:endParaRPr b="0" lang="es-MX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1" lang="es-MX" sz="1100" spc="-1" strike="noStrike">
              <a:solidFill>
                <a:srgbClr val="ff0000"/>
              </a:solidFill>
              <a:latin typeface="Calibri"/>
            </a:rPr>
            <a:t>DIAS: </a:t>
          </a:r>
          <a:r>
            <a:rPr b="0" lang="es-MX" sz="1100" spc="-1" strike="noStrike">
              <a:solidFill>
                <a:srgbClr val="000000"/>
              </a:solidFill>
              <a:latin typeface="Calibri"/>
            </a:rPr>
            <a:t>Corresponden a los días de la semana en que se imparte la clase.</a:t>
          </a:r>
          <a:endParaRPr b="0" lang="es-MX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1" lang="es-MX" sz="1100" spc="-1" strike="noStrike">
              <a:solidFill>
                <a:srgbClr val="ff0000"/>
              </a:solidFill>
              <a:latin typeface="Calibri"/>
            </a:rPr>
            <a:t>FECHA:</a:t>
          </a:r>
          <a:r>
            <a:rPr b="1" lang="es-MX" sz="1100" spc="-1" strike="noStrike">
              <a:solidFill>
                <a:srgbClr val="000000"/>
              </a:solidFill>
              <a:latin typeface="Calibri"/>
            </a:rPr>
            <a:t> </a:t>
          </a:r>
          <a:r>
            <a:rPr b="0" lang="es-MX" sz="1100" spc="-1" strike="noStrike">
              <a:solidFill>
                <a:srgbClr val="000000"/>
              </a:solidFill>
              <a:latin typeface="Calibri"/>
            </a:rPr>
            <a:t>Corresponde a las fechas en que se programarás las sesiones de clases, según el horario asignado.</a:t>
          </a:r>
          <a:endParaRPr b="0" lang="es-MX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1" lang="es-MX" sz="1100" spc="-1" strike="noStrike">
              <a:solidFill>
                <a:srgbClr val="c00000"/>
              </a:solidFill>
              <a:latin typeface="Calibri"/>
            </a:rPr>
            <a:t>Aquí va el Nombre de la Unidad de Aprendizaje: </a:t>
          </a:r>
          <a:r>
            <a:rPr b="0" lang="es-MX" sz="1100" spc="-1" strike="noStrike">
              <a:solidFill>
                <a:srgbClr val="000000"/>
              </a:solidFill>
              <a:latin typeface="Calibri"/>
            </a:rPr>
            <a:t>Sustituir el texto por el nombre de la Unidad de aprendizaje a impartir.</a:t>
          </a:r>
          <a:endParaRPr b="0" lang="es-MX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1" lang="es-MX" sz="1100" spc="-1" strike="noStrike">
              <a:solidFill>
                <a:srgbClr val="c00000"/>
              </a:solidFill>
              <a:latin typeface="Calibri"/>
            </a:rPr>
            <a:t>(Número) </a:t>
          </a:r>
          <a:r>
            <a:rPr b="0" lang="es-MX" sz="1100" spc="-1" strike="noStrike">
              <a:solidFill>
                <a:srgbClr val="000000"/>
              </a:solidFill>
              <a:latin typeface="Calibri"/>
            </a:rPr>
            <a:t>Representa la cantidad de horas que corresponden a la unidad de aprendizaje.</a:t>
          </a:r>
          <a:endParaRPr b="0" lang="es-MX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1" lang="es-MX" sz="1100" spc="-1" strike="noStrike">
              <a:solidFill>
                <a:srgbClr val="c00000"/>
              </a:solidFill>
              <a:latin typeface="Calibri"/>
            </a:rPr>
            <a:t>Elemento de competencias</a:t>
          </a:r>
          <a:r>
            <a:rPr b="0" lang="es-MX" sz="1100" spc="-1" strike="noStrike">
              <a:solidFill>
                <a:srgbClr val="000000"/>
              </a:solidFill>
              <a:latin typeface="Calibri"/>
            </a:rPr>
            <a:t>: Rellenar con el elemento o elementos de competencia por impartir según el programa de la unidad de aprendizaje.</a:t>
          </a:r>
          <a:endParaRPr b="0" lang="es-MX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1" lang="es-MX" sz="1100" spc="-1" strike="noStrike">
              <a:solidFill>
                <a:srgbClr val="c00000"/>
              </a:solidFill>
              <a:latin typeface="Calibri"/>
            </a:rPr>
            <a:t>Elmto. Comp. No Cumplido:</a:t>
          </a:r>
          <a:r>
            <a:rPr b="0" lang="es-MX" sz="1100" spc="-1" strike="noStrike">
              <a:solidFill>
                <a:srgbClr val="000000"/>
              </a:solidFill>
              <a:latin typeface="Calibri"/>
            </a:rPr>
            <a:t>Objetivo no cubierto, se deja en balanco y se va rellenando a lo largo del semestre cuando no se cubra el elemento de competencia.</a:t>
          </a:r>
          <a:endParaRPr b="0" lang="es-MX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1" lang="es-MX" sz="1100" spc="-1" strike="noStrike">
              <a:solidFill>
                <a:srgbClr val="c00000"/>
              </a:solidFill>
              <a:latin typeface="Calibri"/>
            </a:rPr>
            <a:t>% Avance Prog. </a:t>
          </a:r>
          <a:r>
            <a:rPr b="1" lang="es-MX" sz="1100" spc="-1" strike="noStrike">
              <a:solidFill>
                <a:srgbClr val="000000"/>
              </a:solidFill>
              <a:latin typeface="Calibri"/>
            </a:rPr>
            <a:t>Es el porcentaje del avance (resulta de dividir el total de horas impartidas y acumuladas hasta la fecha entre el total de horas de la Unidad de Aprendizaje.</a:t>
          </a:r>
          <a:endParaRPr b="0" lang="es-MX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s-MX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1" lang="es-MX" sz="1100" spc="-1" strike="noStrike">
              <a:solidFill>
                <a:srgbClr val="c00000"/>
              </a:solidFill>
              <a:latin typeface="Calibri"/>
            </a:rPr>
            <a:t>Hs. Prog. </a:t>
          </a:r>
          <a:r>
            <a:rPr b="1" lang="es-MX" sz="1100" spc="-1" strike="noStrike">
              <a:solidFill>
                <a:srgbClr val="000000"/>
              </a:solidFill>
              <a:latin typeface="Calibri"/>
            </a:rPr>
            <a:t>Es la cantidad de horas que se tiene programado impartir en cada sesión de clase según el horario asignado</a:t>
          </a:r>
          <a:endParaRPr b="0" lang="es-MX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1" lang="es-MX" sz="1100" spc="-1" strike="noStrike">
              <a:solidFill>
                <a:srgbClr val="c00000"/>
              </a:solidFill>
              <a:latin typeface="Calibri"/>
            </a:rPr>
            <a:t>Hs. Acum.</a:t>
          </a:r>
          <a:r>
            <a:rPr b="1" lang="es-MX" sz="1100" spc="-1" strike="noStrike">
              <a:solidFill>
                <a:srgbClr val="000000"/>
              </a:solidFill>
              <a:latin typeface="Calibri"/>
            </a:rPr>
            <a:t>Es la cantidad de Horas Acumuladas que se han impartido hasta el momento.</a:t>
          </a:r>
          <a:endParaRPr b="0" lang="es-MX" sz="1100" spc="-1" strike="noStrike">
            <a:latin typeface="Times New Roman"/>
          </a:endParaRPr>
        </a:p>
      </xdr:txBody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156"/>
  <sheetViews>
    <sheetView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selection pane="topLeft" activeCell="C99" activeCellId="0" sqref="C99"/>
    </sheetView>
  </sheetViews>
  <sheetFormatPr defaultColWidth="14.4609375" defaultRowHeight="12.75" zeroHeight="false" outlineLevelRow="0" outlineLevelCol="0"/>
  <cols>
    <col collapsed="false" customWidth="false" hidden="false" outlineLevel="0" max="1" min="1" style="1" width="14.43"/>
    <col collapsed="false" customWidth="true" hidden="false" outlineLevel="0" max="2" min="2" style="2" width="3.3"/>
    <col collapsed="false" customWidth="true" hidden="false" outlineLevel="0" max="3" min="3" style="3" width="3.3"/>
    <col collapsed="false" customWidth="true" hidden="false" outlineLevel="0" max="4" min="4" style="4" width="3.3"/>
    <col collapsed="false" customWidth="true" hidden="false" outlineLevel="0" max="6" min="5" style="3" width="5.7"/>
    <col collapsed="false" customWidth="true" hidden="false" outlineLevel="0" max="7" min="7" style="2" width="3.42"/>
    <col collapsed="false" customWidth="true" hidden="false" outlineLevel="0" max="8" min="8" style="2" width="3.3"/>
    <col collapsed="false" customWidth="true" hidden="false" outlineLevel="0" max="9" min="9" style="2" width="11.14"/>
    <col collapsed="false" customWidth="true" hidden="false" outlineLevel="0" max="10" min="10" style="2" width="5.7"/>
    <col collapsed="false" customWidth="true" hidden="false" outlineLevel="0" max="11" min="11" style="2" width="17.59"/>
    <col collapsed="false" customWidth="true" hidden="false" outlineLevel="0" max="13" min="13" style="0" width="24.41"/>
  </cols>
  <sheetData>
    <row r="1" customFormat="false" ht="13.5" hidden="false" customHeight="false" outlineLevel="0" collapsed="false"/>
    <row r="2" customFormat="false" ht="78.75" hidden="false" customHeight="true" outlineLevel="0" collapsed="false">
      <c r="A2" s="0"/>
      <c r="B2" s="5"/>
      <c r="C2" s="6" t="n">
        <v>81</v>
      </c>
      <c r="D2" s="7" t="s">
        <v>0</v>
      </c>
      <c r="E2" s="7"/>
      <c r="F2" s="7"/>
      <c r="G2" s="8" t="s">
        <v>1</v>
      </c>
      <c r="H2" s="9" t="s">
        <v>2</v>
      </c>
      <c r="I2" s="9" t="s">
        <v>3</v>
      </c>
      <c r="J2" s="10" t="s">
        <v>4</v>
      </c>
      <c r="K2" s="11"/>
    </row>
    <row r="3" customFormat="false" ht="78.75" hidden="false" customHeight="false" outlineLevel="0" collapsed="false">
      <c r="A3" s="0"/>
      <c r="B3" s="12" t="s">
        <v>5</v>
      </c>
      <c r="C3" s="12" t="s">
        <v>6</v>
      </c>
      <c r="D3" s="13" t="s">
        <v>7</v>
      </c>
      <c r="E3" s="13" t="s">
        <v>8</v>
      </c>
      <c r="F3" s="13" t="s">
        <v>9</v>
      </c>
      <c r="G3" s="14" t="s">
        <v>10</v>
      </c>
      <c r="H3" s="14" t="s">
        <v>11</v>
      </c>
      <c r="I3" s="14"/>
      <c r="J3" s="15" t="s">
        <v>12</v>
      </c>
      <c r="K3" s="16" t="s">
        <v>13</v>
      </c>
      <c r="L3" s="17"/>
      <c r="M3" s="18"/>
    </row>
    <row r="4" customFormat="false" ht="48.75" hidden="false" customHeight="true" outlineLevel="0" collapsed="false">
      <c r="A4" s="0"/>
      <c r="B4" s="19" t="n">
        <f aca="false">C4</f>
        <v>0</v>
      </c>
      <c r="C4" s="20"/>
      <c r="D4" s="21" t="n">
        <f aca="false">B4/$C$2</f>
        <v>0</v>
      </c>
      <c r="E4" s="22"/>
      <c r="F4" s="23" t="s">
        <v>14</v>
      </c>
      <c r="G4" s="24" t="n">
        <v>44592</v>
      </c>
      <c r="H4" s="25" t="s">
        <v>15</v>
      </c>
      <c r="I4" s="26" t="s">
        <v>16</v>
      </c>
      <c r="J4" s="27" t="n">
        <f aca="false">G4</f>
        <v>44592</v>
      </c>
      <c r="K4" s="28" t="str">
        <f aca="false">IF(H4="domingo","No programar Clase",IF(I4="V","No programar Clase",""))</f>
        <v/>
      </c>
      <c r="L4" s="17"/>
      <c r="M4" s="17"/>
      <c r="O4" s="29"/>
    </row>
    <row r="5" customFormat="false" ht="48.75" hidden="false" customHeight="true" outlineLevel="0" collapsed="false">
      <c r="A5" s="0"/>
      <c r="B5" s="19" t="n">
        <f aca="false">C5+B4</f>
        <v>0</v>
      </c>
      <c r="C5" s="20"/>
      <c r="D5" s="21" t="n">
        <f aca="false">B5/$C$2</f>
        <v>0</v>
      </c>
      <c r="E5" s="22"/>
      <c r="F5" s="23"/>
      <c r="G5" s="24" t="n">
        <f aca="false">G4+1</f>
        <v>44593</v>
      </c>
      <c r="H5" s="25" t="s">
        <v>17</v>
      </c>
      <c r="I5" s="18"/>
      <c r="J5" s="27" t="n">
        <f aca="false">G5</f>
        <v>44593</v>
      </c>
      <c r="K5" s="28" t="str">
        <f aca="false">IF(H5="domingo","NL",IF(I5="V","No programar Clase",""))</f>
        <v/>
      </c>
      <c r="L5" s="17"/>
      <c r="M5" s="17"/>
      <c r="O5" s="29"/>
    </row>
    <row r="6" customFormat="false" ht="48.75" hidden="false" customHeight="true" outlineLevel="0" collapsed="false">
      <c r="A6" s="0"/>
      <c r="B6" s="19" t="n">
        <f aca="false">C6+B5</f>
        <v>0</v>
      </c>
      <c r="C6" s="20"/>
      <c r="D6" s="21" t="n">
        <f aca="false">B6/$C$2</f>
        <v>0</v>
      </c>
      <c r="E6" s="22"/>
      <c r="F6" s="23" t="s">
        <v>18</v>
      </c>
      <c r="G6" s="24" t="n">
        <f aca="false">G5+1</f>
        <v>44594</v>
      </c>
      <c r="H6" s="25" t="s">
        <v>19</v>
      </c>
      <c r="I6" s="30"/>
      <c r="J6" s="27" t="n">
        <f aca="false">G6</f>
        <v>44594</v>
      </c>
      <c r="K6" s="28" t="str">
        <f aca="false">IF(H6="domingo","NL",IF(I6="V","No programar Clase",""))</f>
        <v/>
      </c>
      <c r="L6" s="17"/>
      <c r="M6" s="17"/>
      <c r="O6" s="29"/>
    </row>
    <row r="7" customFormat="false" ht="48.75" hidden="false" customHeight="true" outlineLevel="0" collapsed="false">
      <c r="A7" s="0"/>
      <c r="B7" s="19" t="n">
        <f aca="false">C7+B6</f>
        <v>1.5</v>
      </c>
      <c r="C7" s="20" t="n">
        <v>1.5</v>
      </c>
      <c r="D7" s="21" t="n">
        <f aca="false">B7/$C$2</f>
        <v>0.0185185185185185</v>
      </c>
      <c r="E7" s="22" t="s">
        <v>20</v>
      </c>
      <c r="F7" s="31" t="s">
        <v>21</v>
      </c>
      <c r="G7" s="24" t="n">
        <f aca="false">G6+1</f>
        <v>44595</v>
      </c>
      <c r="H7" s="25" t="s">
        <v>22</v>
      </c>
      <c r="I7" s="18"/>
      <c r="J7" s="27" t="n">
        <f aca="false">G7</f>
        <v>44595</v>
      </c>
      <c r="K7" s="28" t="str">
        <f aca="false">IF(H7="domingo","NL",IF(I7="V","No programar Clase",""))</f>
        <v/>
      </c>
      <c r="L7" s="17"/>
      <c r="M7" s="17"/>
      <c r="O7" s="29"/>
    </row>
    <row r="8" customFormat="false" ht="48.75" hidden="false" customHeight="true" outlineLevel="0" collapsed="false">
      <c r="A8" s="0"/>
      <c r="B8" s="19" t="n">
        <f aca="false">C8+B7</f>
        <v>1.5</v>
      </c>
      <c r="C8" s="20"/>
      <c r="D8" s="21" t="n">
        <f aca="false">B8/$C$2</f>
        <v>0.0185185185185185</v>
      </c>
      <c r="E8" s="22"/>
      <c r="F8" s="23"/>
      <c r="G8" s="24" t="n">
        <f aca="false">G7+1</f>
        <v>44596</v>
      </c>
      <c r="H8" s="25" t="s">
        <v>23</v>
      </c>
      <c r="I8" s="18"/>
      <c r="J8" s="27" t="n">
        <f aca="false">G8</f>
        <v>44596</v>
      </c>
      <c r="K8" s="28" t="str">
        <f aca="false">IF(H8="domingo","NL",IF(I8="V","No programar Clase",""))</f>
        <v/>
      </c>
      <c r="L8" s="17"/>
      <c r="M8" s="17"/>
      <c r="O8" s="29"/>
    </row>
    <row r="9" customFormat="false" ht="48.75" hidden="false" customHeight="true" outlineLevel="0" collapsed="false">
      <c r="A9" s="0"/>
      <c r="B9" s="19" t="n">
        <f aca="false">C9+B8</f>
        <v>1.5</v>
      </c>
      <c r="C9" s="20"/>
      <c r="D9" s="21" t="n">
        <f aca="false">B9/$C$2</f>
        <v>0.0185185185185185</v>
      </c>
      <c r="E9" s="32"/>
      <c r="F9" s="23"/>
      <c r="G9" s="24" t="n">
        <f aca="false">G8+1</f>
        <v>44597</v>
      </c>
      <c r="H9" s="25" t="s">
        <v>24</v>
      </c>
      <c r="I9" s="18"/>
      <c r="J9" s="27" t="n">
        <f aca="false">G9</f>
        <v>44597</v>
      </c>
      <c r="K9" s="28" t="str">
        <f aca="false">IF(H9="domingo","NL",IF(I9="V","No programar Clase",""))</f>
        <v/>
      </c>
      <c r="L9" s="17"/>
      <c r="M9" s="33"/>
      <c r="O9" s="29"/>
    </row>
    <row r="10" customFormat="false" ht="48.75" hidden="false" customHeight="true" outlineLevel="0" collapsed="false">
      <c r="A10" s="0"/>
      <c r="B10" s="19" t="n">
        <f aca="false">C10+B9</f>
        <v>1.5</v>
      </c>
      <c r="C10" s="20"/>
      <c r="D10" s="21" t="n">
        <f aca="false">B10/$C$2</f>
        <v>0.0185185185185185</v>
      </c>
      <c r="E10" s="22"/>
      <c r="F10" s="23"/>
      <c r="G10" s="24" t="n">
        <f aca="false">G9+1</f>
        <v>44598</v>
      </c>
      <c r="H10" s="25" t="s">
        <v>25</v>
      </c>
      <c r="I10" s="18"/>
      <c r="J10" s="27" t="n">
        <f aca="false">G10</f>
        <v>44598</v>
      </c>
      <c r="K10" s="28" t="str">
        <f aca="false">IF(H10="domingo","NL",IF(I10="V","No programar Clase",""))</f>
        <v>NL</v>
      </c>
      <c r="L10" s="17"/>
      <c r="M10" s="33"/>
      <c r="O10" s="29"/>
    </row>
    <row r="11" customFormat="false" ht="48.75" hidden="false" customHeight="true" outlineLevel="0" collapsed="false">
      <c r="A11" s="0"/>
      <c r="B11" s="19" t="n">
        <f aca="false">C11+B10</f>
        <v>3</v>
      </c>
      <c r="C11" s="20" t="n">
        <v>1.5</v>
      </c>
      <c r="D11" s="21" t="n">
        <f aca="false">B11/$C$2</f>
        <v>0.037037037037037</v>
      </c>
      <c r="E11" s="22"/>
      <c r="F11" s="23" t="s">
        <v>26</v>
      </c>
      <c r="G11" s="24" t="n">
        <f aca="false">G10+1</f>
        <v>44599</v>
      </c>
      <c r="H11" s="25" t="s">
        <v>15</v>
      </c>
      <c r="I11" s="18"/>
      <c r="J11" s="27" t="n">
        <f aca="false">G11</f>
        <v>44599</v>
      </c>
      <c r="K11" s="28" t="str">
        <f aca="false">IF(H11="domingo","NL",IF(I11="V","No programar Clase",""))</f>
        <v/>
      </c>
      <c r="L11" s="17"/>
      <c r="M11" s="33"/>
      <c r="O11" s="29"/>
    </row>
    <row r="12" customFormat="false" ht="48.75" hidden="false" customHeight="true" outlineLevel="0" collapsed="false">
      <c r="A12" s="0"/>
      <c r="B12" s="19" t="n">
        <f aca="false">C12+B11</f>
        <v>3</v>
      </c>
      <c r="C12" s="20"/>
      <c r="D12" s="21" t="n">
        <f aca="false">B12/$C$2</f>
        <v>0.037037037037037</v>
      </c>
      <c r="E12" s="22"/>
      <c r="F12" s="23"/>
      <c r="G12" s="24" t="n">
        <f aca="false">G11+1</f>
        <v>44600</v>
      </c>
      <c r="H12" s="25" t="s">
        <v>17</v>
      </c>
      <c r="I12" s="18"/>
      <c r="J12" s="27" t="n">
        <f aca="false">G12</f>
        <v>44600</v>
      </c>
      <c r="K12" s="28" t="str">
        <f aca="false">IF(H12="domingo","NL",IF(I12="V","No programar Clase",""))</f>
        <v/>
      </c>
      <c r="O12" s="29"/>
    </row>
    <row r="13" customFormat="false" ht="48.75" hidden="false" customHeight="true" outlineLevel="0" collapsed="false">
      <c r="A13" s="0"/>
      <c r="B13" s="19" t="n">
        <f aca="false">C13+B12</f>
        <v>4.5</v>
      </c>
      <c r="C13" s="20" t="n">
        <v>1.5</v>
      </c>
      <c r="D13" s="21" t="n">
        <f aca="false">B13/$C$2</f>
        <v>0.0555555555555556</v>
      </c>
      <c r="E13" s="22"/>
      <c r="F13" s="23" t="s">
        <v>27</v>
      </c>
      <c r="G13" s="24" t="n">
        <f aca="false">G12+1</f>
        <v>44601</v>
      </c>
      <c r="H13" s="25" t="s">
        <v>19</v>
      </c>
      <c r="I13" s="18"/>
      <c r="J13" s="27" t="n">
        <f aca="false">G13</f>
        <v>44601</v>
      </c>
      <c r="K13" s="28" t="str">
        <f aca="false">IF(H13="domingo","NL",IF(I13="V","No programar Clase",""))</f>
        <v/>
      </c>
      <c r="O13" s="29"/>
    </row>
    <row r="14" customFormat="false" ht="48.75" hidden="false" customHeight="true" outlineLevel="0" collapsed="false">
      <c r="A14" s="0"/>
      <c r="B14" s="19" t="n">
        <f aca="false">C14+B13</f>
        <v>6</v>
      </c>
      <c r="C14" s="20" t="n">
        <v>1.5</v>
      </c>
      <c r="D14" s="21" t="n">
        <f aca="false">B14/$C$2</f>
        <v>0.0740740740740741</v>
      </c>
      <c r="E14" s="22" t="s">
        <v>20</v>
      </c>
      <c r="F14" s="23" t="s">
        <v>28</v>
      </c>
      <c r="G14" s="24" t="n">
        <f aca="false">G13+1</f>
        <v>44602</v>
      </c>
      <c r="H14" s="25" t="s">
        <v>22</v>
      </c>
      <c r="I14" s="18"/>
      <c r="J14" s="27" t="n">
        <f aca="false">G14</f>
        <v>44602</v>
      </c>
      <c r="K14" s="28" t="str">
        <f aca="false">IF(H14="domingo","NL",IF(I14="V","No programar Clase",""))</f>
        <v/>
      </c>
      <c r="O14" s="29"/>
    </row>
    <row r="15" customFormat="false" ht="48.75" hidden="false" customHeight="true" outlineLevel="0" collapsed="false">
      <c r="A15" s="0"/>
      <c r="B15" s="19" t="n">
        <f aca="false">C15+B14</f>
        <v>6</v>
      </c>
      <c r="C15" s="20"/>
      <c r="D15" s="21" t="n">
        <f aca="false">B15/$C$2</f>
        <v>0.0740740740740741</v>
      </c>
      <c r="E15" s="22"/>
      <c r="F15" s="23"/>
      <c r="G15" s="24" t="n">
        <f aca="false">G14+1</f>
        <v>44603</v>
      </c>
      <c r="H15" s="25" t="s">
        <v>23</v>
      </c>
      <c r="I15" s="18"/>
      <c r="J15" s="27" t="n">
        <f aca="false">G15</f>
        <v>44603</v>
      </c>
      <c r="K15" s="28" t="str">
        <f aca="false">IF(H15="domingo","NL",IF(I15="V","No programar Clase",""))</f>
        <v/>
      </c>
      <c r="O15" s="29"/>
    </row>
    <row r="16" customFormat="false" ht="48.75" hidden="false" customHeight="true" outlineLevel="0" collapsed="false">
      <c r="A16" s="0"/>
      <c r="B16" s="19" t="n">
        <f aca="false">C16+B15</f>
        <v>6</v>
      </c>
      <c r="C16" s="20"/>
      <c r="D16" s="21" t="n">
        <f aca="false">B16/$C$2</f>
        <v>0.0740740740740741</v>
      </c>
      <c r="E16" s="22"/>
      <c r="F16" s="23"/>
      <c r="G16" s="24" t="n">
        <f aca="false">G15+1</f>
        <v>44604</v>
      </c>
      <c r="H16" s="25" t="s">
        <v>24</v>
      </c>
      <c r="I16" s="34"/>
      <c r="J16" s="27" t="n">
        <f aca="false">G16</f>
        <v>44604</v>
      </c>
      <c r="K16" s="28" t="str">
        <f aca="false">IF(H16="domingo","NL",IF(I16="V","No programar Clase",""))</f>
        <v/>
      </c>
      <c r="L16" s="35"/>
      <c r="M16" s="36"/>
      <c r="N16" s="36"/>
      <c r="O16" s="29"/>
    </row>
    <row r="17" customFormat="false" ht="48.75" hidden="false" customHeight="true" outlineLevel="0" collapsed="false">
      <c r="A17" s="0"/>
      <c r="B17" s="19" t="n">
        <f aca="false">C17+B16</f>
        <v>6</v>
      </c>
      <c r="C17" s="20"/>
      <c r="D17" s="21" t="n">
        <f aca="false">B17/$C$2</f>
        <v>0.0740740740740741</v>
      </c>
      <c r="E17" s="22"/>
      <c r="F17" s="23"/>
      <c r="G17" s="24" t="n">
        <f aca="false">G16+1</f>
        <v>44605</v>
      </c>
      <c r="H17" s="25" t="s">
        <v>25</v>
      </c>
      <c r="I17" s="37"/>
      <c r="J17" s="27" t="n">
        <f aca="false">G17</f>
        <v>44605</v>
      </c>
      <c r="K17" s="28" t="str">
        <f aca="false">IF(H17="domingo","NL",IF(I17="V","No programar Clase",""))</f>
        <v>NL</v>
      </c>
      <c r="O17" s="29"/>
    </row>
    <row r="18" customFormat="false" ht="48.75" hidden="false" customHeight="true" outlineLevel="0" collapsed="false">
      <c r="A18" s="0"/>
      <c r="B18" s="19" t="n">
        <f aca="false">C18+B17</f>
        <v>7.5</v>
      </c>
      <c r="C18" s="20" t="n">
        <v>1.5</v>
      </c>
      <c r="D18" s="21" t="n">
        <f aca="false">B18/$C$2</f>
        <v>0.0925925925925926</v>
      </c>
      <c r="E18" s="22"/>
      <c r="F18" s="23" t="n">
        <v>1.5</v>
      </c>
      <c r="G18" s="24" t="n">
        <f aca="false">G17+1</f>
        <v>44606</v>
      </c>
      <c r="H18" s="38" t="s">
        <v>15</v>
      </c>
      <c r="I18" s="18" t="s">
        <v>29</v>
      </c>
      <c r="J18" s="27" t="n">
        <f aca="false">G18</f>
        <v>44606</v>
      </c>
      <c r="K18" s="39"/>
      <c r="O18" s="29"/>
    </row>
    <row r="19" customFormat="false" ht="48.75" hidden="false" customHeight="true" outlineLevel="0" collapsed="false">
      <c r="A19" s="0"/>
      <c r="B19" s="19" t="n">
        <f aca="false">C19+B18</f>
        <v>7.5</v>
      </c>
      <c r="C19" s="20"/>
      <c r="D19" s="21" t="n">
        <f aca="false">B19/$C$2</f>
        <v>0.0925925925925926</v>
      </c>
      <c r="E19" s="22"/>
      <c r="F19" s="23"/>
      <c r="G19" s="24" t="n">
        <f aca="false">G18+1</f>
        <v>44607</v>
      </c>
      <c r="H19" s="25" t="s">
        <v>17</v>
      </c>
      <c r="I19" s="18"/>
      <c r="J19" s="27" t="n">
        <f aca="false">G19</f>
        <v>44607</v>
      </c>
      <c r="K19" s="28" t="str">
        <f aca="false">IF(H19="domingo","NL",IF(I19="V","No programar Clase",""))</f>
        <v/>
      </c>
      <c r="O19" s="29"/>
    </row>
    <row r="20" customFormat="false" ht="48.75" hidden="false" customHeight="true" outlineLevel="0" collapsed="false">
      <c r="A20" s="0"/>
      <c r="B20" s="19" t="n">
        <f aca="false">C20+B19</f>
        <v>9</v>
      </c>
      <c r="C20" s="20" t="n">
        <v>1.5</v>
      </c>
      <c r="D20" s="21" t="n">
        <f aca="false">B20/$C$2</f>
        <v>0.111111111111111</v>
      </c>
      <c r="E20" s="22"/>
      <c r="F20" s="23" t="n">
        <v>2.1</v>
      </c>
      <c r="G20" s="24" t="n">
        <f aca="false">G19+1</f>
        <v>44608</v>
      </c>
      <c r="H20" s="25" t="s">
        <v>19</v>
      </c>
      <c r="I20" s="18"/>
      <c r="J20" s="27" t="n">
        <f aca="false">G20</f>
        <v>44608</v>
      </c>
      <c r="K20" s="28" t="str">
        <f aca="false">IF(H20="domingo","NL",IF(I20="V","No programar Clase",""))</f>
        <v/>
      </c>
      <c r="O20" s="29"/>
    </row>
    <row r="21" customFormat="false" ht="48.75" hidden="false" customHeight="true" outlineLevel="0" collapsed="false">
      <c r="A21" s="0"/>
      <c r="B21" s="19" t="n">
        <f aca="false">C21+B20</f>
        <v>10.5</v>
      </c>
      <c r="C21" s="20" t="n">
        <v>1.5</v>
      </c>
      <c r="D21" s="21" t="n">
        <f aca="false">B21/$C$2</f>
        <v>0.12962962962963</v>
      </c>
      <c r="E21" s="22" t="s">
        <v>20</v>
      </c>
      <c r="F21" s="23" t="n">
        <v>2.1</v>
      </c>
      <c r="G21" s="24" t="n">
        <f aca="false">G20+1</f>
        <v>44609</v>
      </c>
      <c r="H21" s="25" t="s">
        <v>22</v>
      </c>
      <c r="I21" s="37"/>
      <c r="J21" s="27" t="n">
        <f aca="false">G21</f>
        <v>44609</v>
      </c>
      <c r="K21" s="28" t="str">
        <f aca="false">IF(H21="domingo","NL",IF(I21="V","No programar Clase",""))</f>
        <v/>
      </c>
      <c r="O21" s="29"/>
    </row>
    <row r="22" customFormat="false" ht="48.75" hidden="false" customHeight="true" outlineLevel="0" collapsed="false">
      <c r="A22" s="0"/>
      <c r="B22" s="19" t="n">
        <f aca="false">C22+B21</f>
        <v>10.5</v>
      </c>
      <c r="C22" s="20"/>
      <c r="D22" s="21" t="n">
        <f aca="false">B22/$C$2</f>
        <v>0.12962962962963</v>
      </c>
      <c r="E22" s="22"/>
      <c r="F22" s="23"/>
      <c r="G22" s="24" t="n">
        <f aca="false">G21+1</f>
        <v>44610</v>
      </c>
      <c r="H22" s="25" t="s">
        <v>23</v>
      </c>
      <c r="I22" s="18"/>
      <c r="J22" s="27" t="n">
        <f aca="false">G22</f>
        <v>44610</v>
      </c>
      <c r="K22" s="28" t="str">
        <f aca="false">IF(H22="domingo","NL",IF(I22="V","No programar Clase",""))</f>
        <v/>
      </c>
      <c r="O22" s="29"/>
    </row>
    <row r="23" customFormat="false" ht="48.75" hidden="false" customHeight="true" outlineLevel="0" collapsed="false">
      <c r="A23" s="0"/>
      <c r="B23" s="19" t="n">
        <f aca="false">C23+B22</f>
        <v>10.5</v>
      </c>
      <c r="C23" s="20"/>
      <c r="D23" s="21" t="n">
        <f aca="false">B23/$C$2</f>
        <v>0.12962962962963</v>
      </c>
      <c r="E23" s="22"/>
      <c r="F23" s="23"/>
      <c r="G23" s="24" t="n">
        <f aca="false">G22+1</f>
        <v>44611</v>
      </c>
      <c r="H23" s="25" t="s">
        <v>24</v>
      </c>
      <c r="I23" s="37"/>
      <c r="J23" s="27" t="n">
        <f aca="false">G23</f>
        <v>44611</v>
      </c>
      <c r="K23" s="28" t="str">
        <f aca="false">IF(H23="domingo","NL",IF(I23="V","No programar Clase",""))</f>
        <v/>
      </c>
      <c r="O23" s="29"/>
    </row>
    <row r="24" customFormat="false" ht="48.75" hidden="false" customHeight="true" outlineLevel="0" collapsed="false">
      <c r="A24" s="0"/>
      <c r="B24" s="19" t="n">
        <f aca="false">C24+B23</f>
        <v>10.5</v>
      </c>
      <c r="C24" s="20"/>
      <c r="D24" s="21" t="n">
        <f aca="false">B24/$C$2</f>
        <v>0.12962962962963</v>
      </c>
      <c r="E24" s="22"/>
      <c r="F24" s="23"/>
      <c r="G24" s="24" t="n">
        <f aca="false">G23+1</f>
        <v>44612</v>
      </c>
      <c r="H24" s="25" t="s">
        <v>25</v>
      </c>
      <c r="I24" s="18"/>
      <c r="J24" s="27" t="n">
        <f aca="false">G24</f>
        <v>44612</v>
      </c>
      <c r="K24" s="28" t="str">
        <f aca="false">IF(H24="domingo","NL",IF(I24="V","No programar Clase",""))</f>
        <v>NL</v>
      </c>
      <c r="O24" s="29"/>
    </row>
    <row r="25" customFormat="false" ht="48.75" hidden="false" customHeight="true" outlineLevel="0" collapsed="false">
      <c r="A25" s="0"/>
      <c r="B25" s="19" t="n">
        <f aca="false">C25+B24</f>
        <v>12</v>
      </c>
      <c r="C25" s="20" t="n">
        <v>1.5</v>
      </c>
      <c r="D25" s="21" t="n">
        <f aca="false">B25/$C$2</f>
        <v>0.148148148148148</v>
      </c>
      <c r="E25" s="22"/>
      <c r="F25" s="23" t="n">
        <v>2.1</v>
      </c>
      <c r="G25" s="24" t="n">
        <f aca="false">G24+1</f>
        <v>44613</v>
      </c>
      <c r="H25" s="25" t="s">
        <v>15</v>
      </c>
      <c r="I25" s="18"/>
      <c r="J25" s="27" t="n">
        <f aca="false">G25</f>
        <v>44613</v>
      </c>
      <c r="K25" s="28" t="str">
        <f aca="false">IF(H25="domingo","NL",IF(I25="V","No programar Clase",""))</f>
        <v/>
      </c>
      <c r="O25" s="29"/>
    </row>
    <row r="26" customFormat="false" ht="48.75" hidden="false" customHeight="true" outlineLevel="0" collapsed="false">
      <c r="A26" s="0"/>
      <c r="B26" s="19" t="n">
        <f aca="false">C26+B25</f>
        <v>12</v>
      </c>
      <c r="C26" s="20"/>
      <c r="D26" s="21" t="n">
        <f aca="false">B26/$C$2</f>
        <v>0.148148148148148</v>
      </c>
      <c r="E26" s="22"/>
      <c r="F26" s="23"/>
      <c r="G26" s="24" t="n">
        <f aca="false">G25+1</f>
        <v>44614</v>
      </c>
      <c r="H26" s="25" t="s">
        <v>17</v>
      </c>
      <c r="I26" s="18"/>
      <c r="J26" s="27" t="n">
        <f aca="false">G26</f>
        <v>44614</v>
      </c>
      <c r="K26" s="28" t="str">
        <f aca="false">IF(H26="domingo","NL",IF(I26="V","No programar Clase",""))</f>
        <v/>
      </c>
      <c r="O26" s="29"/>
    </row>
    <row r="27" customFormat="false" ht="48.75" hidden="false" customHeight="true" outlineLevel="0" collapsed="false">
      <c r="A27" s="0"/>
      <c r="B27" s="19" t="n">
        <f aca="false">C27+B26</f>
        <v>13.5</v>
      </c>
      <c r="C27" s="20" t="n">
        <v>1.5</v>
      </c>
      <c r="D27" s="21" t="n">
        <f aca="false">B27/$C$2</f>
        <v>0.166666666666667</v>
      </c>
      <c r="E27" s="22"/>
      <c r="F27" s="23" t="n">
        <v>2.2</v>
      </c>
      <c r="G27" s="24" t="n">
        <f aca="false">G26+1</f>
        <v>44615</v>
      </c>
      <c r="H27" s="25" t="s">
        <v>19</v>
      </c>
      <c r="I27" s="18"/>
      <c r="J27" s="27" t="n">
        <f aca="false">G27</f>
        <v>44615</v>
      </c>
      <c r="K27" s="28" t="str">
        <f aca="false">IF(H27="domingo","NL",IF(I27="V","No programar Clase",""))</f>
        <v/>
      </c>
      <c r="O27" s="29"/>
    </row>
    <row r="28" customFormat="false" ht="48.75" hidden="false" customHeight="true" outlineLevel="0" collapsed="false">
      <c r="A28" s="0"/>
      <c r="B28" s="19" t="n">
        <f aca="false">C28+B27</f>
        <v>15</v>
      </c>
      <c r="C28" s="20" t="n">
        <v>1.5</v>
      </c>
      <c r="D28" s="21" t="n">
        <f aca="false">B28/$C$2</f>
        <v>0.185185185185185</v>
      </c>
      <c r="E28" s="22" t="s">
        <v>20</v>
      </c>
      <c r="F28" s="23" t="n">
        <v>2.2</v>
      </c>
      <c r="G28" s="24" t="n">
        <f aca="false">G27+1</f>
        <v>44616</v>
      </c>
      <c r="H28" s="25" t="s">
        <v>22</v>
      </c>
      <c r="I28" s="18"/>
      <c r="J28" s="27" t="n">
        <f aca="false">G28</f>
        <v>44616</v>
      </c>
      <c r="K28" s="28" t="str">
        <f aca="false">IF(H28="domingo","NL",IF(I28="V","No programar Clase",""))</f>
        <v/>
      </c>
      <c r="O28" s="29"/>
    </row>
    <row r="29" customFormat="false" ht="48.75" hidden="false" customHeight="true" outlineLevel="0" collapsed="false">
      <c r="A29" s="0"/>
      <c r="B29" s="19" t="n">
        <f aca="false">C29+B28</f>
        <v>15</v>
      </c>
      <c r="C29" s="20"/>
      <c r="D29" s="21" t="n">
        <f aca="false">B29/$C$2</f>
        <v>0.185185185185185</v>
      </c>
      <c r="E29" s="22"/>
      <c r="F29" s="23"/>
      <c r="G29" s="24" t="n">
        <f aca="false">G28+1</f>
        <v>44617</v>
      </c>
      <c r="H29" s="25" t="s">
        <v>23</v>
      </c>
      <c r="I29" s="18"/>
      <c r="J29" s="27" t="n">
        <f aca="false">G29</f>
        <v>44617</v>
      </c>
      <c r="K29" s="28" t="str">
        <f aca="false">IF(H29="domingo","NL",IF(I29="V","No programar Clase",""))</f>
        <v/>
      </c>
      <c r="O29" s="29"/>
    </row>
    <row r="30" customFormat="false" ht="48.75" hidden="false" customHeight="true" outlineLevel="0" collapsed="false">
      <c r="A30" s="0"/>
      <c r="B30" s="19" t="n">
        <f aca="false">C30+B29</f>
        <v>15</v>
      </c>
      <c r="C30" s="20"/>
      <c r="D30" s="21" t="n">
        <f aca="false">B30/$C$2</f>
        <v>0.185185185185185</v>
      </c>
      <c r="E30" s="22"/>
      <c r="F30" s="23"/>
      <c r="G30" s="24" t="n">
        <f aca="false">G29+1</f>
        <v>44618</v>
      </c>
      <c r="H30" s="38" t="s">
        <v>24</v>
      </c>
      <c r="I30" s="34" t="s">
        <v>29</v>
      </c>
      <c r="J30" s="27" t="n">
        <f aca="false">G30</f>
        <v>44618</v>
      </c>
      <c r="K30" s="39" t="str">
        <f aca="false">IF(H30="domingo","NL",IF(I30="V","No programar Clase",""))</f>
        <v>No programar Clase</v>
      </c>
      <c r="O30" s="29"/>
    </row>
    <row r="31" customFormat="false" ht="48.75" hidden="false" customHeight="true" outlineLevel="0" collapsed="false">
      <c r="A31" s="0"/>
      <c r="B31" s="19" t="n">
        <f aca="false">C31+B30</f>
        <v>15</v>
      </c>
      <c r="C31" s="20"/>
      <c r="D31" s="21" t="n">
        <f aca="false">B31/$C$2</f>
        <v>0.185185185185185</v>
      </c>
      <c r="E31" s="22"/>
      <c r="F31" s="23"/>
      <c r="G31" s="24" t="n">
        <f aca="false">G30+1</f>
        <v>44619</v>
      </c>
      <c r="H31" s="25" t="s">
        <v>25</v>
      </c>
      <c r="I31" s="18"/>
      <c r="J31" s="27" t="n">
        <f aca="false">G31</f>
        <v>44619</v>
      </c>
      <c r="K31" s="28" t="str">
        <f aca="false">IF(H31="domingo","NL",IF(I31="V","No programar Clase",""))</f>
        <v>NL</v>
      </c>
      <c r="O31" s="29"/>
    </row>
    <row r="32" customFormat="false" ht="48.75" hidden="false" customHeight="true" outlineLevel="0" collapsed="false">
      <c r="A32" s="0"/>
      <c r="B32" s="19" t="n">
        <f aca="false">C32+B31</f>
        <v>16.5</v>
      </c>
      <c r="C32" s="20" t="n">
        <v>1.5</v>
      </c>
      <c r="D32" s="21" t="n">
        <f aca="false">B32/$C$2</f>
        <v>0.203703703703704</v>
      </c>
      <c r="E32" s="22"/>
      <c r="F32" s="23" t="n">
        <v>2.2</v>
      </c>
      <c r="G32" s="24" t="n">
        <f aca="false">G31+1</f>
        <v>44620</v>
      </c>
      <c r="H32" s="25" t="s">
        <v>15</v>
      </c>
      <c r="I32" s="18"/>
      <c r="J32" s="27" t="n">
        <f aca="false">G32</f>
        <v>44620</v>
      </c>
      <c r="K32" s="28" t="str">
        <f aca="false">IF(H32="domingo","NL",IF(I32="V","No programar Clase",""))</f>
        <v/>
      </c>
      <c r="O32" s="29"/>
    </row>
    <row r="33" customFormat="false" ht="48.75" hidden="false" customHeight="true" outlineLevel="0" collapsed="false">
      <c r="A33" s="0"/>
      <c r="B33" s="19" t="n">
        <f aca="false">C33+B32</f>
        <v>16.5</v>
      </c>
      <c r="C33" s="20"/>
      <c r="D33" s="21" t="n">
        <f aca="false">B33/$C$2</f>
        <v>0.203703703703704</v>
      </c>
      <c r="E33" s="22"/>
      <c r="F33" s="23"/>
      <c r="G33" s="24" t="n">
        <f aca="false">G32+1</f>
        <v>44621</v>
      </c>
      <c r="H33" s="25" t="s">
        <v>17</v>
      </c>
      <c r="I33" s="18"/>
      <c r="J33" s="27" t="n">
        <f aca="false">G33</f>
        <v>44621</v>
      </c>
      <c r="K33" s="28" t="str">
        <f aca="false">IF(H33="domingo","NL",IF(I33="V","No programar Clase",""))</f>
        <v/>
      </c>
      <c r="O33" s="29"/>
    </row>
    <row r="34" customFormat="false" ht="48.75" hidden="false" customHeight="true" outlineLevel="0" collapsed="false">
      <c r="A34" s="0"/>
      <c r="B34" s="19" t="n">
        <f aca="false">C34+B33</f>
        <v>18</v>
      </c>
      <c r="C34" s="20" t="n">
        <v>1.5</v>
      </c>
      <c r="D34" s="21" t="n">
        <f aca="false">B34/$C$2</f>
        <v>0.222222222222222</v>
      </c>
      <c r="E34" s="22"/>
      <c r="F34" s="23" t="n">
        <v>2.2</v>
      </c>
      <c r="G34" s="24" t="n">
        <f aca="false">G33+1</f>
        <v>44622</v>
      </c>
      <c r="H34" s="40" t="s">
        <v>19</v>
      </c>
      <c r="I34" s="37" t="s">
        <v>30</v>
      </c>
      <c r="J34" s="27" t="n">
        <f aca="false">G34</f>
        <v>44622</v>
      </c>
      <c r="K34" s="28" t="str">
        <f aca="false">IF(H34="domingo","NL",IF(I34="V","No programar Clase",""))</f>
        <v/>
      </c>
      <c r="O34" s="29"/>
    </row>
    <row r="35" customFormat="false" ht="48.75" hidden="false" customHeight="true" outlineLevel="0" collapsed="false">
      <c r="A35" s="0"/>
      <c r="B35" s="19" t="n">
        <f aca="false">C35+B34</f>
        <v>19.5</v>
      </c>
      <c r="C35" s="20" t="n">
        <v>1.5</v>
      </c>
      <c r="D35" s="21" t="n">
        <f aca="false">B35/$C$2</f>
        <v>0.240740740740741</v>
      </c>
      <c r="E35" s="22" t="s">
        <v>20</v>
      </c>
      <c r="F35" s="23" t="s">
        <v>31</v>
      </c>
      <c r="G35" s="24" t="n">
        <f aca="false">G34+1</f>
        <v>44623</v>
      </c>
      <c r="H35" s="40" t="s">
        <v>22</v>
      </c>
      <c r="I35" s="37" t="s">
        <v>30</v>
      </c>
      <c r="J35" s="27" t="n">
        <f aca="false">G35</f>
        <v>44623</v>
      </c>
      <c r="K35" s="28" t="str">
        <f aca="false">IF(H35="domingo","NL",IF(I35="V","No programar Clase",""))</f>
        <v/>
      </c>
      <c r="O35" s="29"/>
    </row>
    <row r="36" customFormat="false" ht="48.75" hidden="false" customHeight="true" outlineLevel="0" collapsed="false">
      <c r="A36" s="0"/>
      <c r="B36" s="19" t="n">
        <f aca="false">C36+B35</f>
        <v>19.5</v>
      </c>
      <c r="C36" s="20"/>
      <c r="D36" s="21" t="n">
        <f aca="false">B36/$C$2</f>
        <v>0.240740740740741</v>
      </c>
      <c r="E36" s="22"/>
      <c r="F36" s="23"/>
      <c r="G36" s="24" t="n">
        <f aca="false">G35+1</f>
        <v>44624</v>
      </c>
      <c r="H36" s="40" t="s">
        <v>23</v>
      </c>
      <c r="I36" s="37" t="s">
        <v>30</v>
      </c>
      <c r="J36" s="27" t="n">
        <f aca="false">G36</f>
        <v>44624</v>
      </c>
      <c r="K36" s="28" t="str">
        <f aca="false">IF(H36="domingo","NL",IF(I36="V","No programar Clase",""))</f>
        <v/>
      </c>
      <c r="O36" s="29"/>
    </row>
    <row r="37" customFormat="false" ht="48.75" hidden="false" customHeight="true" outlineLevel="0" collapsed="false">
      <c r="A37" s="0"/>
      <c r="B37" s="19" t="n">
        <f aca="false">C37+B36</f>
        <v>19.5</v>
      </c>
      <c r="C37" s="20"/>
      <c r="D37" s="21" t="n">
        <f aca="false">B37/$C$2</f>
        <v>0.240740740740741</v>
      </c>
      <c r="E37" s="22"/>
      <c r="F37" s="23"/>
      <c r="G37" s="24" t="n">
        <f aca="false">G36+1</f>
        <v>44625</v>
      </c>
      <c r="H37" s="40" t="s">
        <v>24</v>
      </c>
      <c r="I37" s="37" t="s">
        <v>30</v>
      </c>
      <c r="J37" s="27" t="n">
        <f aca="false">G37</f>
        <v>44625</v>
      </c>
      <c r="K37" s="28" t="str">
        <f aca="false">IF(H37="domingo","NL",IF(I37="V","No programar Clase",""))</f>
        <v/>
      </c>
      <c r="O37" s="29"/>
    </row>
    <row r="38" customFormat="false" ht="48.75" hidden="false" customHeight="true" outlineLevel="0" collapsed="false">
      <c r="A38" s="0"/>
      <c r="B38" s="19" t="n">
        <f aca="false">C38+B37</f>
        <v>19.5</v>
      </c>
      <c r="C38" s="20"/>
      <c r="D38" s="21" t="n">
        <f aca="false">B38/$C$2</f>
        <v>0.240740740740741</v>
      </c>
      <c r="E38" s="22"/>
      <c r="F38" s="23"/>
      <c r="G38" s="24" t="n">
        <f aca="false">G37+1</f>
        <v>44626</v>
      </c>
      <c r="H38" s="25" t="s">
        <v>25</v>
      </c>
      <c r="I38" s="18"/>
      <c r="J38" s="27" t="n">
        <f aca="false">G38</f>
        <v>44626</v>
      </c>
      <c r="K38" s="28" t="str">
        <f aca="false">IF(H38="domingo","NL",IF(I38="V","No programar Clase",""))</f>
        <v>NL</v>
      </c>
      <c r="O38" s="29"/>
    </row>
    <row r="39" customFormat="false" ht="48.75" hidden="false" customHeight="true" outlineLevel="0" collapsed="false">
      <c r="A39" s="0"/>
      <c r="B39" s="19" t="n">
        <f aca="false">C39+B38</f>
        <v>21</v>
      </c>
      <c r="C39" s="20" t="n">
        <v>1.5</v>
      </c>
      <c r="D39" s="21" t="n">
        <f aca="false">B39/$C$2</f>
        <v>0.259259259259259</v>
      </c>
      <c r="E39" s="22"/>
      <c r="F39" s="23" t="n">
        <v>2.3</v>
      </c>
      <c r="G39" s="24" t="n">
        <f aca="false">G38+1</f>
        <v>44627</v>
      </c>
      <c r="H39" s="25" t="s">
        <v>15</v>
      </c>
      <c r="I39" s="37"/>
      <c r="J39" s="27" t="n">
        <f aca="false">G39</f>
        <v>44627</v>
      </c>
      <c r="K39" s="28" t="str">
        <f aca="false">IF(H39="domingo","NL",IF(I39="V","No programar Clase",""))</f>
        <v/>
      </c>
      <c r="O39" s="29"/>
    </row>
    <row r="40" customFormat="false" ht="48.75" hidden="false" customHeight="true" outlineLevel="0" collapsed="false">
      <c r="A40" s="0"/>
      <c r="B40" s="19" t="n">
        <f aca="false">C40+B39</f>
        <v>21</v>
      </c>
      <c r="C40" s="20"/>
      <c r="D40" s="21" t="n">
        <f aca="false">B40/$C$2</f>
        <v>0.259259259259259</v>
      </c>
      <c r="E40" s="22"/>
      <c r="F40" s="23"/>
      <c r="G40" s="24" t="n">
        <f aca="false">G39+1</f>
        <v>44628</v>
      </c>
      <c r="H40" s="25" t="s">
        <v>17</v>
      </c>
      <c r="I40" s="18"/>
      <c r="J40" s="27" t="n">
        <f aca="false">G40</f>
        <v>44628</v>
      </c>
      <c r="K40" s="28" t="str">
        <f aca="false">IF(H40="domingo","NL",IF(I40="V","No programar Clase",""))</f>
        <v/>
      </c>
      <c r="O40" s="29"/>
    </row>
    <row r="41" customFormat="false" ht="48.75" hidden="false" customHeight="true" outlineLevel="0" collapsed="false">
      <c r="A41" s="0"/>
      <c r="B41" s="19" t="n">
        <f aca="false">C41+B40</f>
        <v>22.5</v>
      </c>
      <c r="C41" s="20" t="n">
        <v>1.5</v>
      </c>
      <c r="D41" s="21" t="n">
        <f aca="false">B41/$C$2</f>
        <v>0.277777777777778</v>
      </c>
      <c r="E41" s="22"/>
      <c r="F41" s="23" t="s">
        <v>32</v>
      </c>
      <c r="G41" s="24" t="n">
        <f aca="false">G40+1</f>
        <v>44629</v>
      </c>
      <c r="H41" s="25" t="s">
        <v>19</v>
      </c>
      <c r="I41" s="18"/>
      <c r="J41" s="27" t="n">
        <f aca="false">G41</f>
        <v>44629</v>
      </c>
      <c r="K41" s="28" t="str">
        <f aca="false">IF(H41="domingo","NL",IF(I41="V","No programar Clase",""))</f>
        <v/>
      </c>
      <c r="O41" s="29"/>
    </row>
    <row r="42" customFormat="false" ht="48.75" hidden="false" customHeight="true" outlineLevel="0" collapsed="false">
      <c r="A42" s="0"/>
      <c r="B42" s="19" t="n">
        <f aca="false">C42+B41</f>
        <v>24</v>
      </c>
      <c r="C42" s="20" t="n">
        <v>1.5</v>
      </c>
      <c r="D42" s="21" t="n">
        <f aca="false">B42/$C$2</f>
        <v>0.296296296296296</v>
      </c>
      <c r="E42" s="22" t="s">
        <v>20</v>
      </c>
      <c r="F42" s="23" t="s">
        <v>33</v>
      </c>
      <c r="G42" s="24" t="n">
        <f aca="false">G41+1</f>
        <v>44630</v>
      </c>
      <c r="H42" s="25" t="s">
        <v>22</v>
      </c>
      <c r="I42" s="18"/>
      <c r="J42" s="27" t="n">
        <f aca="false">G42</f>
        <v>44630</v>
      </c>
      <c r="K42" s="28" t="str">
        <f aca="false">IF(H42="domingo","NL",IF(I42="V","No programar Clase",""))</f>
        <v/>
      </c>
      <c r="O42" s="29"/>
    </row>
    <row r="43" customFormat="false" ht="48.75" hidden="false" customHeight="true" outlineLevel="0" collapsed="false">
      <c r="A43" s="0"/>
      <c r="B43" s="19" t="n">
        <f aca="false">C43+B42</f>
        <v>24</v>
      </c>
      <c r="C43" s="20"/>
      <c r="D43" s="21" t="n">
        <f aca="false">B43/$C$2</f>
        <v>0.296296296296296</v>
      </c>
      <c r="E43" s="22"/>
      <c r="F43" s="23" t="s">
        <v>33</v>
      </c>
      <c r="G43" s="24" t="n">
        <f aca="false">G42+1</f>
        <v>44631</v>
      </c>
      <c r="H43" s="25" t="s">
        <v>23</v>
      </c>
      <c r="I43" s="18"/>
      <c r="J43" s="27" t="n">
        <f aca="false">G43</f>
        <v>44631</v>
      </c>
      <c r="K43" s="28" t="str">
        <f aca="false">IF(H43="domingo","NL",IF(I43="V","No programar Clase",""))</f>
        <v/>
      </c>
      <c r="O43" s="29"/>
    </row>
    <row r="44" customFormat="false" ht="48.75" hidden="false" customHeight="true" outlineLevel="0" collapsed="false">
      <c r="A44" s="0"/>
      <c r="B44" s="19" t="n">
        <f aca="false">C44+B43</f>
        <v>24</v>
      </c>
      <c r="C44" s="20"/>
      <c r="D44" s="21" t="n">
        <f aca="false">B44/$C$2</f>
        <v>0.296296296296296</v>
      </c>
      <c r="E44" s="22"/>
      <c r="F44" s="23"/>
      <c r="G44" s="24" t="n">
        <f aca="false">G43+1</f>
        <v>44632</v>
      </c>
      <c r="H44" s="25" t="s">
        <v>24</v>
      </c>
      <c r="I44" s="34"/>
      <c r="J44" s="27" t="n">
        <f aca="false">G44</f>
        <v>44632</v>
      </c>
      <c r="K44" s="28" t="str">
        <f aca="false">IF(H44="domingo","NL",IF(I44="V","No programar Clase",""))</f>
        <v/>
      </c>
      <c r="O44" s="29"/>
    </row>
    <row r="45" customFormat="false" ht="48.75" hidden="false" customHeight="true" outlineLevel="0" collapsed="false">
      <c r="A45" s="0"/>
      <c r="B45" s="19" t="n">
        <f aca="false">C45+B44</f>
        <v>24</v>
      </c>
      <c r="C45" s="20"/>
      <c r="D45" s="21" t="n">
        <f aca="false">B45/$C$2</f>
        <v>0.296296296296296</v>
      </c>
      <c r="E45" s="22"/>
      <c r="F45" s="23"/>
      <c r="G45" s="24" t="n">
        <f aca="false">G44+1</f>
        <v>44633</v>
      </c>
      <c r="H45" s="25" t="s">
        <v>25</v>
      </c>
      <c r="I45" s="18"/>
      <c r="J45" s="27" t="n">
        <f aca="false">G45</f>
        <v>44633</v>
      </c>
      <c r="K45" s="28" t="str">
        <f aca="false">IF(H45="domingo","NL",IF(I45="V","No programar Clase",""))</f>
        <v>NL</v>
      </c>
      <c r="O45" s="29"/>
    </row>
    <row r="46" customFormat="false" ht="48.75" hidden="false" customHeight="true" outlineLevel="0" collapsed="false">
      <c r="A46" s="0"/>
      <c r="B46" s="19" t="n">
        <f aca="false">C46+B45</f>
        <v>25.5</v>
      </c>
      <c r="C46" s="20" t="n">
        <v>1.5</v>
      </c>
      <c r="D46" s="21" t="n">
        <f aca="false">B46/$C$2</f>
        <v>0.314814814814815</v>
      </c>
      <c r="E46" s="22"/>
      <c r="F46" s="23" t="s">
        <v>33</v>
      </c>
      <c r="G46" s="24" t="n">
        <f aca="false">G45+1</f>
        <v>44634</v>
      </c>
      <c r="H46" s="25" t="s">
        <v>15</v>
      </c>
      <c r="I46" s="37"/>
      <c r="J46" s="27" t="n">
        <f aca="false">G46</f>
        <v>44634</v>
      </c>
      <c r="K46" s="28" t="str">
        <f aca="false">IF(H46="domingo","NL",IF(I46="V","No programar Clase",""))</f>
        <v/>
      </c>
      <c r="O46" s="29"/>
    </row>
    <row r="47" customFormat="false" ht="48.75" hidden="false" customHeight="true" outlineLevel="0" collapsed="false">
      <c r="A47" s="0"/>
      <c r="B47" s="19" t="n">
        <f aca="false">C47+B46</f>
        <v>25.5</v>
      </c>
      <c r="C47" s="20"/>
      <c r="D47" s="21" t="n">
        <f aca="false">B47/$C$2</f>
        <v>0.314814814814815</v>
      </c>
      <c r="E47" s="22"/>
      <c r="G47" s="24" t="n">
        <f aca="false">G46+1</f>
        <v>44635</v>
      </c>
      <c r="H47" s="25" t="s">
        <v>17</v>
      </c>
      <c r="I47" s="18"/>
      <c r="J47" s="27" t="n">
        <f aca="false">G47</f>
        <v>44635</v>
      </c>
      <c r="K47" s="28" t="str">
        <f aca="false">IF(H47="domingo","NL",IF(I47="V","No programar Clase",""))</f>
        <v/>
      </c>
      <c r="O47" s="29"/>
    </row>
    <row r="48" customFormat="false" ht="48.75" hidden="false" customHeight="true" outlineLevel="0" collapsed="false">
      <c r="A48" s="0"/>
      <c r="B48" s="19" t="n">
        <f aca="false">C48+B47</f>
        <v>27</v>
      </c>
      <c r="C48" s="20" t="n">
        <v>1.5</v>
      </c>
      <c r="D48" s="21" t="n">
        <f aca="false">B48/$C$2</f>
        <v>0.333333333333333</v>
      </c>
      <c r="E48" s="22"/>
      <c r="F48" s="23" t="n">
        <v>2.4</v>
      </c>
      <c r="G48" s="24" t="n">
        <f aca="false">G47+1</f>
        <v>44636</v>
      </c>
      <c r="H48" s="25" t="s">
        <v>19</v>
      </c>
      <c r="I48" s="18"/>
      <c r="J48" s="27" t="n">
        <f aca="false">G48</f>
        <v>44636</v>
      </c>
      <c r="K48" s="28" t="str">
        <f aca="false">IF(H48="domingo","NL",IF(I48="V","No programar Clase",""))</f>
        <v/>
      </c>
      <c r="O48" s="29"/>
    </row>
    <row r="49" customFormat="false" ht="48.75" hidden="false" customHeight="true" outlineLevel="0" collapsed="false">
      <c r="A49" s="0"/>
      <c r="B49" s="19" t="n">
        <f aca="false">C49+B48</f>
        <v>28.5</v>
      </c>
      <c r="C49" s="20" t="n">
        <v>1.5</v>
      </c>
      <c r="D49" s="21" t="n">
        <f aca="false">B49/$C$2</f>
        <v>0.351851851851852</v>
      </c>
      <c r="E49" s="22" t="s">
        <v>20</v>
      </c>
      <c r="F49" s="23" t="n">
        <v>2.4</v>
      </c>
      <c r="G49" s="24" t="n">
        <f aca="false">G48+1</f>
        <v>44637</v>
      </c>
      <c r="H49" s="25" t="s">
        <v>22</v>
      </c>
      <c r="I49" s="18"/>
      <c r="J49" s="27" t="n">
        <f aca="false">G49</f>
        <v>44637</v>
      </c>
      <c r="K49" s="28" t="str">
        <f aca="false">IF(H49="domingo","NL",IF(I49="V","No programar Clase",""))</f>
        <v/>
      </c>
      <c r="O49" s="29"/>
    </row>
    <row r="50" customFormat="false" ht="48.75" hidden="false" customHeight="true" outlineLevel="0" collapsed="false">
      <c r="A50" s="0"/>
      <c r="B50" s="19" t="n">
        <f aca="false">C50+B49</f>
        <v>28.5</v>
      </c>
      <c r="C50" s="20"/>
      <c r="D50" s="21" t="n">
        <f aca="false">B50/$C$2</f>
        <v>0.351851851851852</v>
      </c>
      <c r="E50" s="22"/>
      <c r="F50" s="23"/>
      <c r="G50" s="24" t="n">
        <f aca="false">G49+1</f>
        <v>44638</v>
      </c>
      <c r="H50" s="25" t="s">
        <v>23</v>
      </c>
      <c r="I50" s="18"/>
      <c r="J50" s="27" t="n">
        <f aca="false">G50</f>
        <v>44638</v>
      </c>
      <c r="K50" s="28" t="str">
        <f aca="false">IF(H50="domingo","NL",IF(I50="V","No programar Clase",""))</f>
        <v/>
      </c>
      <c r="O50" s="29"/>
    </row>
    <row r="51" customFormat="false" ht="48.75" hidden="false" customHeight="true" outlineLevel="0" collapsed="false">
      <c r="A51" s="0"/>
      <c r="B51" s="19" t="n">
        <f aca="false">C51+B50</f>
        <v>28.5</v>
      </c>
      <c r="C51" s="20"/>
      <c r="D51" s="21" t="n">
        <f aca="false">B51/$C$2</f>
        <v>0.351851851851852</v>
      </c>
      <c r="E51" s="22"/>
      <c r="F51" s="23"/>
      <c r="G51" s="24" t="n">
        <f aca="false">G50+1</f>
        <v>44639</v>
      </c>
      <c r="H51" s="25" t="s">
        <v>24</v>
      </c>
      <c r="I51" s="34"/>
      <c r="J51" s="27" t="n">
        <f aca="false">G51</f>
        <v>44639</v>
      </c>
      <c r="K51" s="28" t="str">
        <f aca="false">IF(H51="domingo","NL",IF(I51="V","No programar Clase",""))</f>
        <v/>
      </c>
      <c r="O51" s="29"/>
    </row>
    <row r="52" customFormat="false" ht="48.75" hidden="false" customHeight="true" outlineLevel="0" collapsed="false">
      <c r="A52" s="0"/>
      <c r="B52" s="19" t="n">
        <f aca="false">C52+B51</f>
        <v>28.5</v>
      </c>
      <c r="C52" s="20"/>
      <c r="D52" s="21" t="n">
        <f aca="false">B52/$C$2</f>
        <v>0.351851851851852</v>
      </c>
      <c r="E52" s="22"/>
      <c r="F52" s="23"/>
      <c r="G52" s="24" t="n">
        <f aca="false">G51+1</f>
        <v>44640</v>
      </c>
      <c r="H52" s="25" t="s">
        <v>25</v>
      </c>
      <c r="I52" s="37"/>
      <c r="J52" s="27" t="n">
        <f aca="false">G52</f>
        <v>44640</v>
      </c>
      <c r="K52" s="28" t="str">
        <f aca="false">IF(H52="domingo","NL",IF(I52="V","No programar Clase",""))</f>
        <v>NL</v>
      </c>
      <c r="O52" s="29"/>
    </row>
    <row r="53" customFormat="false" ht="48.75" hidden="false" customHeight="true" outlineLevel="0" collapsed="false">
      <c r="A53" s="0"/>
      <c r="B53" s="19" t="n">
        <f aca="false">C53+B52</f>
        <v>28.5</v>
      </c>
      <c r="C53" s="20"/>
      <c r="D53" s="21" t="n">
        <f aca="false">B53/$C$2</f>
        <v>0.351851851851852</v>
      </c>
      <c r="E53" s="22"/>
      <c r="F53" s="23"/>
      <c r="G53" s="24" t="n">
        <f aca="false">G52+1</f>
        <v>44641</v>
      </c>
      <c r="H53" s="25" t="s">
        <v>15</v>
      </c>
      <c r="I53" s="37"/>
      <c r="J53" s="27" t="n">
        <f aca="false">G53</f>
        <v>44641</v>
      </c>
      <c r="K53" s="28" t="str">
        <f aca="false">IF(H53="domingo","NL",IF(I53="V","No programar Clase",""))</f>
        <v/>
      </c>
      <c r="O53" s="29"/>
    </row>
    <row r="54" customFormat="false" ht="48.75" hidden="false" customHeight="true" outlineLevel="0" collapsed="false">
      <c r="A54" s="0"/>
      <c r="B54" s="19" t="n">
        <f aca="false">C54+B53</f>
        <v>28.5</v>
      </c>
      <c r="C54" s="20"/>
      <c r="D54" s="21" t="n">
        <f aca="false">B54/$C$2</f>
        <v>0.351851851851852</v>
      </c>
      <c r="E54" s="22"/>
      <c r="F54" s="23"/>
      <c r="G54" s="24" t="n">
        <f aca="false">G53+1</f>
        <v>44642</v>
      </c>
      <c r="H54" s="25" t="s">
        <v>17</v>
      </c>
      <c r="I54" s="37"/>
      <c r="J54" s="27" t="n">
        <f aca="false">G54</f>
        <v>44642</v>
      </c>
      <c r="K54" s="28" t="str">
        <f aca="false">IF(H54="domingo","NL",IF(I54="V","No programar Clase",""))</f>
        <v/>
      </c>
      <c r="O54" s="29"/>
    </row>
    <row r="55" customFormat="false" ht="48.75" hidden="false" customHeight="true" outlineLevel="0" collapsed="false">
      <c r="A55" s="0"/>
      <c r="B55" s="19" t="n">
        <f aca="false">C55+B54</f>
        <v>30</v>
      </c>
      <c r="C55" s="20" t="n">
        <v>1.5</v>
      </c>
      <c r="D55" s="21" t="n">
        <f aca="false">B55/$C$2</f>
        <v>0.37037037037037</v>
      </c>
      <c r="E55" s="22"/>
      <c r="F55" s="23" t="n">
        <v>2.4</v>
      </c>
      <c r="G55" s="24" t="n">
        <f aca="false">G54+1</f>
        <v>44643</v>
      </c>
      <c r="H55" s="25" t="s">
        <v>19</v>
      </c>
      <c r="I55" s="18" t="s">
        <v>34</v>
      </c>
      <c r="J55" s="27" t="n">
        <f aca="false">G55</f>
        <v>44643</v>
      </c>
      <c r="K55" s="39" t="str">
        <f aca="false">IF(H55="domingo","NL",IF(I55="V","No programar Clase",""))</f>
        <v>No programar Clase</v>
      </c>
      <c r="O55" s="29"/>
    </row>
    <row r="56" customFormat="false" ht="48.75" hidden="false" customHeight="true" outlineLevel="0" collapsed="false">
      <c r="A56" s="0"/>
      <c r="B56" s="19" t="n">
        <f aca="false">C56+B55</f>
        <v>31.5</v>
      </c>
      <c r="C56" s="20" t="n">
        <v>1.5</v>
      </c>
      <c r="D56" s="21" t="n">
        <f aca="false">B56/$C$2</f>
        <v>0.388888888888889</v>
      </c>
      <c r="E56" s="22" t="s">
        <v>20</v>
      </c>
      <c r="F56" s="23" t="s">
        <v>35</v>
      </c>
      <c r="G56" s="24" t="n">
        <f aca="false">G55+1</f>
        <v>44644</v>
      </c>
      <c r="H56" s="25" t="s">
        <v>22</v>
      </c>
      <c r="I56" s="18"/>
      <c r="J56" s="27" t="n">
        <f aca="false">G56</f>
        <v>44644</v>
      </c>
      <c r="K56" s="28" t="str">
        <f aca="false">IF(H56="domingo","NL",IF(I56="V","No programar Clase",""))</f>
        <v/>
      </c>
      <c r="O56" s="29"/>
    </row>
    <row r="57" customFormat="false" ht="48.75" hidden="false" customHeight="true" outlineLevel="0" collapsed="false">
      <c r="A57" s="0"/>
      <c r="B57" s="19" t="n">
        <f aca="false">C57+B56</f>
        <v>31.5</v>
      </c>
      <c r="C57" s="20"/>
      <c r="D57" s="21" t="n">
        <f aca="false">B57/$C$2</f>
        <v>0.388888888888889</v>
      </c>
      <c r="E57" s="22"/>
      <c r="F57" s="23"/>
      <c r="G57" s="24" t="n">
        <f aca="false">G56+1</f>
        <v>44645</v>
      </c>
      <c r="H57" s="25" t="s">
        <v>23</v>
      </c>
      <c r="I57" s="18"/>
      <c r="J57" s="27" t="n">
        <f aca="false">G57</f>
        <v>44645</v>
      </c>
      <c r="K57" s="28" t="str">
        <f aca="false">IF(H57="domingo","NL",IF(I57="V","No programar Clase",""))</f>
        <v/>
      </c>
      <c r="O57" s="29"/>
    </row>
    <row r="58" customFormat="false" ht="48.75" hidden="false" customHeight="true" outlineLevel="0" collapsed="false">
      <c r="A58" s="0"/>
      <c r="B58" s="19" t="n">
        <f aca="false">C58+B57</f>
        <v>31.5</v>
      </c>
      <c r="C58" s="20"/>
      <c r="D58" s="21" t="n">
        <f aca="false">B58/$C$2</f>
        <v>0.388888888888889</v>
      </c>
      <c r="E58" s="22"/>
      <c r="F58" s="23"/>
      <c r="G58" s="24" t="n">
        <f aca="false">G57+1</f>
        <v>44646</v>
      </c>
      <c r="H58" s="25" t="s">
        <v>24</v>
      </c>
      <c r="I58" s="34"/>
      <c r="J58" s="27" t="n">
        <f aca="false">G58</f>
        <v>44646</v>
      </c>
      <c r="K58" s="28" t="str">
        <f aca="false">IF(H58="domingo","NL",IF(I58="V","No programar Clase",""))</f>
        <v/>
      </c>
      <c r="O58" s="29"/>
    </row>
    <row r="59" customFormat="false" ht="48.75" hidden="false" customHeight="true" outlineLevel="0" collapsed="false">
      <c r="A59" s="0"/>
      <c r="B59" s="19" t="n">
        <f aca="false">C59+B58</f>
        <v>31.5</v>
      </c>
      <c r="C59" s="20"/>
      <c r="D59" s="21" t="n">
        <f aca="false">B59/$C$2</f>
        <v>0.388888888888889</v>
      </c>
      <c r="E59" s="22"/>
      <c r="F59" s="23"/>
      <c r="G59" s="24" t="n">
        <f aca="false">G58+1</f>
        <v>44647</v>
      </c>
      <c r="H59" s="25" t="s">
        <v>25</v>
      </c>
      <c r="I59" s="37"/>
      <c r="J59" s="27" t="n">
        <f aca="false">G59</f>
        <v>44647</v>
      </c>
      <c r="K59" s="28" t="str">
        <f aca="false">IF(H59="domingo","NL",IF(I59="V","No programar Clase",""))</f>
        <v>NL</v>
      </c>
      <c r="O59" s="29"/>
    </row>
    <row r="60" customFormat="false" ht="48.75" hidden="false" customHeight="true" outlineLevel="0" collapsed="false">
      <c r="A60" s="0"/>
      <c r="B60" s="19" t="n">
        <f aca="false">C60+B59</f>
        <v>33</v>
      </c>
      <c r="C60" s="20" t="n">
        <v>1.5</v>
      </c>
      <c r="D60" s="21" t="n">
        <f aca="false">B60/$C$2</f>
        <v>0.407407407407407</v>
      </c>
      <c r="E60" s="22"/>
      <c r="F60" s="23" t="n">
        <v>3.1</v>
      </c>
      <c r="G60" s="24" t="n">
        <f aca="false">G59+1</f>
        <v>44648</v>
      </c>
      <c r="H60" s="25" t="s">
        <v>15</v>
      </c>
      <c r="I60" s="37"/>
      <c r="J60" s="27" t="n">
        <f aca="false">G60</f>
        <v>44648</v>
      </c>
      <c r="K60" s="28" t="str">
        <f aca="false">IF(H60="domingo","NL",IF(I60="V","No programar Clase",""))</f>
        <v/>
      </c>
      <c r="O60" s="29"/>
    </row>
    <row r="61" customFormat="false" ht="48.75" hidden="false" customHeight="true" outlineLevel="0" collapsed="false">
      <c r="A61" s="0"/>
      <c r="B61" s="19" t="n">
        <f aca="false">C61+B60</f>
        <v>33</v>
      </c>
      <c r="C61" s="20"/>
      <c r="D61" s="21" t="n">
        <f aca="false">B61/$C$2</f>
        <v>0.407407407407407</v>
      </c>
      <c r="E61" s="22"/>
      <c r="F61" s="23"/>
      <c r="G61" s="24" t="n">
        <f aca="false">G60+1</f>
        <v>44649</v>
      </c>
      <c r="H61" s="25" t="s">
        <v>17</v>
      </c>
      <c r="I61" s="18"/>
      <c r="J61" s="27" t="n">
        <f aca="false">G61</f>
        <v>44649</v>
      </c>
      <c r="K61" s="28" t="str">
        <f aca="false">IF(H61="domingo","NL",IF(I61="V","No programar Clase",""))</f>
        <v/>
      </c>
      <c r="O61" s="29"/>
    </row>
    <row r="62" customFormat="false" ht="48.75" hidden="false" customHeight="true" outlineLevel="0" collapsed="false">
      <c r="A62" s="0"/>
      <c r="B62" s="19" t="n">
        <f aca="false">C62+B61</f>
        <v>34.5</v>
      </c>
      <c r="C62" s="20" t="n">
        <v>1.5</v>
      </c>
      <c r="D62" s="21" t="n">
        <f aca="false">B62/$C$2</f>
        <v>0.425925925925926</v>
      </c>
      <c r="E62" s="22"/>
      <c r="F62" s="23" t="n">
        <v>3.1</v>
      </c>
      <c r="G62" s="24" t="n">
        <f aca="false">G61+1</f>
        <v>44650</v>
      </c>
      <c r="H62" s="25" t="s">
        <v>19</v>
      </c>
      <c r="I62" s="18"/>
      <c r="J62" s="27" t="n">
        <f aca="false">G62</f>
        <v>44650</v>
      </c>
      <c r="K62" s="28" t="str">
        <f aca="false">IF(H62="domingo","NL",IF(I62="V","No programar Clase",""))</f>
        <v/>
      </c>
      <c r="O62" s="29"/>
    </row>
    <row r="63" customFormat="false" ht="48.75" hidden="false" customHeight="true" outlineLevel="0" collapsed="false">
      <c r="A63" s="0"/>
      <c r="B63" s="19" t="n">
        <f aca="false">C63+B62</f>
        <v>36</v>
      </c>
      <c r="C63" s="20" t="n">
        <v>1.5</v>
      </c>
      <c r="D63" s="21" t="n">
        <f aca="false">B63/$C$2</f>
        <v>0.444444444444444</v>
      </c>
      <c r="E63" s="22" t="s">
        <v>20</v>
      </c>
      <c r="F63" s="23" t="n">
        <v>3.1</v>
      </c>
      <c r="G63" s="24" t="n">
        <f aca="false">G62+1</f>
        <v>44651</v>
      </c>
      <c r="H63" s="25" t="s">
        <v>22</v>
      </c>
      <c r="I63" s="18"/>
      <c r="J63" s="27" t="n">
        <f aca="false">G63</f>
        <v>44651</v>
      </c>
      <c r="K63" s="28" t="str">
        <f aca="false">IF(H63="domingo","NL",IF(I63="V","No programar Clase",""))</f>
        <v/>
      </c>
      <c r="O63" s="29"/>
    </row>
    <row r="64" customFormat="false" ht="48.75" hidden="false" customHeight="true" outlineLevel="0" collapsed="false">
      <c r="A64" s="0"/>
      <c r="B64" s="19" t="n">
        <f aca="false">C64+B63</f>
        <v>36</v>
      </c>
      <c r="C64" s="20"/>
      <c r="D64" s="21" t="n">
        <f aca="false">B64/$C$2</f>
        <v>0.444444444444444</v>
      </c>
      <c r="E64" s="22"/>
      <c r="F64" s="23"/>
      <c r="G64" s="24" t="n">
        <f aca="false">G63+1</f>
        <v>44652</v>
      </c>
      <c r="H64" s="25" t="s">
        <v>23</v>
      </c>
      <c r="I64" s="18"/>
      <c r="J64" s="27" t="n">
        <f aca="false">G64</f>
        <v>44652</v>
      </c>
      <c r="K64" s="28" t="str">
        <f aca="false">IF(H64="domingo","NL",IF(I64="V","No programar Clase",""))</f>
        <v/>
      </c>
      <c r="O64" s="29"/>
    </row>
    <row r="65" customFormat="false" ht="48.75" hidden="false" customHeight="true" outlineLevel="0" collapsed="false">
      <c r="A65" s="0"/>
      <c r="B65" s="19" t="n">
        <f aca="false">C65+B64</f>
        <v>36</v>
      </c>
      <c r="C65" s="20"/>
      <c r="D65" s="21" t="n">
        <f aca="false">B65/$C$2</f>
        <v>0.444444444444444</v>
      </c>
      <c r="E65" s="22"/>
      <c r="F65" s="23"/>
      <c r="G65" s="24" t="n">
        <f aca="false">G64+1</f>
        <v>44653</v>
      </c>
      <c r="H65" s="38" t="s">
        <v>24</v>
      </c>
      <c r="I65" s="37" t="s">
        <v>34</v>
      </c>
      <c r="J65" s="27" t="n">
        <f aca="false">G65</f>
        <v>44653</v>
      </c>
      <c r="K65" s="39" t="str">
        <f aca="false">IF(H65="domingo","NL",IF(I65="V","No programar Clase",""))</f>
        <v>No programar Clase</v>
      </c>
      <c r="O65" s="29"/>
    </row>
    <row r="66" customFormat="false" ht="48.75" hidden="false" customHeight="true" outlineLevel="0" collapsed="false">
      <c r="A66" s="0"/>
      <c r="B66" s="19" t="n">
        <f aca="false">C66+B65</f>
        <v>36</v>
      </c>
      <c r="C66" s="20"/>
      <c r="D66" s="21" t="n">
        <f aca="false">B66/$C$2</f>
        <v>0.444444444444444</v>
      </c>
      <c r="E66" s="22"/>
      <c r="F66" s="23"/>
      <c r="G66" s="41" t="n">
        <f aca="false">G65+1</f>
        <v>44654</v>
      </c>
      <c r="H66" s="25" t="s">
        <v>25</v>
      </c>
      <c r="I66" s="18"/>
      <c r="J66" s="27" t="n">
        <f aca="false">G66</f>
        <v>44654</v>
      </c>
      <c r="K66" s="28" t="str">
        <f aca="false">IF(H66="domingo","NL",IF(I66="V","No programar Clase",""))</f>
        <v>NL</v>
      </c>
      <c r="O66" s="29"/>
    </row>
    <row r="67" customFormat="false" ht="48.75" hidden="false" customHeight="true" outlineLevel="0" collapsed="false">
      <c r="A67" s="0"/>
      <c r="B67" s="19" t="n">
        <f aca="false">C67+B66</f>
        <v>37.5</v>
      </c>
      <c r="C67" s="20" t="n">
        <v>1.5</v>
      </c>
      <c r="D67" s="21" t="n">
        <f aca="false">B67/$C$2</f>
        <v>0.462962962962963</v>
      </c>
      <c r="E67" s="22"/>
      <c r="F67" s="23" t="n">
        <v>3.1</v>
      </c>
      <c r="G67" s="24" t="n">
        <f aca="false">G66+1</f>
        <v>44655</v>
      </c>
      <c r="H67" s="25" t="s">
        <v>15</v>
      </c>
      <c r="I67" s="18"/>
      <c r="J67" s="27" t="n">
        <f aca="false">G67</f>
        <v>44655</v>
      </c>
      <c r="K67" s="28" t="str">
        <f aca="false">IF(H67="domingo","NL",IF(I67="V","No programar Clase",""))</f>
        <v/>
      </c>
      <c r="O67" s="29"/>
    </row>
    <row r="68" customFormat="false" ht="48.75" hidden="false" customHeight="true" outlineLevel="0" collapsed="false">
      <c r="A68" s="0"/>
      <c r="B68" s="19" t="n">
        <f aca="false">C68+B67</f>
        <v>37.5</v>
      </c>
      <c r="C68" s="20"/>
      <c r="D68" s="21" t="n">
        <f aca="false">B68/$C$2</f>
        <v>0.462962962962963</v>
      </c>
      <c r="E68" s="22"/>
      <c r="F68" s="23"/>
      <c r="G68" s="24" t="n">
        <f aca="false">G67+1</f>
        <v>44656</v>
      </c>
      <c r="H68" s="25" t="s">
        <v>17</v>
      </c>
      <c r="I68" s="18"/>
      <c r="J68" s="27" t="n">
        <f aca="false">G68</f>
        <v>44656</v>
      </c>
      <c r="K68" s="28" t="str">
        <f aca="false">IF(H68="domingo","NL",IF(I68="V","No programar Clase",""))</f>
        <v/>
      </c>
      <c r="O68" s="29"/>
    </row>
    <row r="69" customFormat="false" ht="48.75" hidden="false" customHeight="true" outlineLevel="0" collapsed="false">
      <c r="A69" s="0"/>
      <c r="B69" s="19" t="n">
        <f aca="false">C69+B68</f>
        <v>39</v>
      </c>
      <c r="C69" s="20" t="n">
        <v>1.5</v>
      </c>
      <c r="D69" s="21" t="n">
        <f aca="false">B69/$C$2</f>
        <v>0.481481481481481</v>
      </c>
      <c r="E69" s="22"/>
      <c r="F69" s="23" t="n">
        <v>3.1</v>
      </c>
      <c r="G69" s="24" t="n">
        <f aca="false">G68+1</f>
        <v>44657</v>
      </c>
      <c r="H69" s="25" t="s">
        <v>19</v>
      </c>
      <c r="I69" s="37" t="s">
        <v>34</v>
      </c>
      <c r="J69" s="27" t="n">
        <f aca="false">G69</f>
        <v>44657</v>
      </c>
      <c r="K69" s="28" t="str">
        <f aca="false">IF(H69="domingo","NL",IF(I69="V","No programar Clase",""))</f>
        <v>No programar Clase</v>
      </c>
      <c r="O69" s="29"/>
    </row>
    <row r="70" customFormat="false" ht="48.75" hidden="false" customHeight="true" outlineLevel="0" collapsed="false">
      <c r="A70" s="0"/>
      <c r="B70" s="19" t="n">
        <f aca="false">C70+B69</f>
        <v>40.5</v>
      </c>
      <c r="C70" s="20" t="n">
        <v>1.5</v>
      </c>
      <c r="D70" s="21" t="n">
        <f aca="false">B70/$C$2</f>
        <v>0.5</v>
      </c>
      <c r="E70" s="22" t="s">
        <v>20</v>
      </c>
      <c r="F70" s="23" t="s">
        <v>36</v>
      </c>
      <c r="G70" s="24" t="n">
        <f aca="false">G69+1</f>
        <v>44658</v>
      </c>
      <c r="H70" s="25" t="s">
        <v>22</v>
      </c>
      <c r="I70" s="18"/>
      <c r="J70" s="27" t="n">
        <f aca="false">G70</f>
        <v>44658</v>
      </c>
      <c r="K70" s="28" t="str">
        <f aca="false">IF(H70="domingo","NL",IF(I70="V","No programar Clase",""))</f>
        <v/>
      </c>
      <c r="O70" s="29"/>
    </row>
    <row r="71" customFormat="false" ht="48.75" hidden="false" customHeight="true" outlineLevel="0" collapsed="false">
      <c r="A71" s="0"/>
      <c r="B71" s="19" t="n">
        <f aca="false">C71+B70</f>
        <v>40.5</v>
      </c>
      <c r="C71" s="20"/>
      <c r="D71" s="21" t="n">
        <f aca="false">B71/$C$2</f>
        <v>0.5</v>
      </c>
      <c r="E71" s="22"/>
      <c r="F71" s="23"/>
      <c r="G71" s="24" t="n">
        <f aca="false">G70+1</f>
        <v>44659</v>
      </c>
      <c r="H71" s="25" t="s">
        <v>23</v>
      </c>
      <c r="I71" s="18"/>
      <c r="J71" s="27" t="n">
        <f aca="false">G71</f>
        <v>44659</v>
      </c>
      <c r="K71" s="28" t="str">
        <f aca="false">IF(H71="domingo","NL",IF(I71="V","No programar Clase",""))</f>
        <v/>
      </c>
      <c r="O71" s="29"/>
    </row>
    <row r="72" customFormat="false" ht="48.75" hidden="false" customHeight="true" outlineLevel="0" collapsed="false">
      <c r="A72" s="0"/>
      <c r="B72" s="19" t="n">
        <f aca="false">C72+B71</f>
        <v>40.5</v>
      </c>
      <c r="C72" s="20"/>
      <c r="D72" s="21" t="n">
        <f aca="false">B72/$C$2</f>
        <v>0.5</v>
      </c>
      <c r="E72" s="22"/>
      <c r="F72" s="23"/>
      <c r="G72" s="24" t="n">
        <f aca="false">G71+1</f>
        <v>44660</v>
      </c>
      <c r="H72" s="25" t="s">
        <v>24</v>
      </c>
      <c r="I72" s="34"/>
      <c r="J72" s="27" t="n">
        <f aca="false">G72</f>
        <v>44660</v>
      </c>
      <c r="K72" s="28" t="str">
        <f aca="false">IF(H72="domingo","NL",IF(I72="V","No programar Clase",""))</f>
        <v/>
      </c>
      <c r="O72" s="29"/>
    </row>
    <row r="73" customFormat="false" ht="48.75" hidden="false" customHeight="true" outlineLevel="0" collapsed="false">
      <c r="A73" s="0"/>
      <c r="B73" s="19" t="n">
        <f aca="false">C73+B72</f>
        <v>40.5</v>
      </c>
      <c r="C73" s="20"/>
      <c r="D73" s="21" t="n">
        <f aca="false">B73/$C$2</f>
        <v>0.5</v>
      </c>
      <c r="E73" s="22"/>
      <c r="F73" s="23"/>
      <c r="G73" s="24" t="n">
        <f aca="false">G72+1</f>
        <v>44661</v>
      </c>
      <c r="H73" s="25" t="s">
        <v>25</v>
      </c>
      <c r="I73" s="18"/>
      <c r="J73" s="27" t="n">
        <f aca="false">G73</f>
        <v>44661</v>
      </c>
      <c r="K73" s="28" t="str">
        <f aca="false">IF(H73="domingo","NL",IF(I73="V","No programar Clase",""))</f>
        <v>NL</v>
      </c>
      <c r="O73" s="29"/>
    </row>
    <row r="74" customFormat="false" ht="48.75" hidden="false" customHeight="true" outlineLevel="0" collapsed="false">
      <c r="A74" s="0"/>
      <c r="B74" s="19" t="n">
        <f aca="false">C74+B73</f>
        <v>42</v>
      </c>
      <c r="C74" s="20" t="n">
        <v>1.5</v>
      </c>
      <c r="D74" s="21" t="n">
        <f aca="false">B74/$C$2</f>
        <v>0.518518518518518</v>
      </c>
      <c r="E74" s="22"/>
      <c r="F74" s="23" t="n">
        <v>3.2</v>
      </c>
      <c r="G74" s="24" t="n">
        <f aca="false">G73+1</f>
        <v>44662</v>
      </c>
      <c r="H74" s="25" t="s">
        <v>15</v>
      </c>
      <c r="I74" s="18"/>
      <c r="J74" s="27" t="n">
        <f aca="false">G74</f>
        <v>44662</v>
      </c>
      <c r="K74" s="28" t="str">
        <f aca="false">IF(H74="domingo","NL",IF(I74="V","No programar Clase",""))</f>
        <v/>
      </c>
      <c r="O74" s="29"/>
    </row>
    <row r="75" customFormat="false" ht="48.75" hidden="false" customHeight="true" outlineLevel="0" collapsed="false">
      <c r="A75" s="0"/>
      <c r="B75" s="19" t="n">
        <f aca="false">C75+B74</f>
        <v>42</v>
      </c>
      <c r="C75" s="20"/>
      <c r="D75" s="21" t="n">
        <f aca="false">B75/$C$2</f>
        <v>0.518518518518518</v>
      </c>
      <c r="E75" s="22"/>
      <c r="F75" s="23"/>
      <c r="G75" s="24" t="n">
        <f aca="false">G74+1</f>
        <v>44663</v>
      </c>
      <c r="H75" s="25" t="s">
        <v>17</v>
      </c>
      <c r="I75" s="18"/>
      <c r="J75" s="27" t="n">
        <f aca="false">G75</f>
        <v>44663</v>
      </c>
      <c r="K75" s="28" t="str">
        <f aca="false">IF(H75="domingo","NL",IF(I75="V","No programar Clase",""))</f>
        <v/>
      </c>
      <c r="O75" s="29"/>
    </row>
    <row r="76" customFormat="false" ht="48.75" hidden="false" customHeight="true" outlineLevel="0" collapsed="false">
      <c r="A76" s="0"/>
      <c r="B76" s="19" t="n">
        <f aca="false">C76+B75</f>
        <v>43.5</v>
      </c>
      <c r="C76" s="20" t="n">
        <v>1.5</v>
      </c>
      <c r="D76" s="21" t="n">
        <f aca="false">B76/$C$2</f>
        <v>0.537037037037037</v>
      </c>
      <c r="E76" s="22"/>
      <c r="F76" s="23" t="n">
        <v>3.2</v>
      </c>
      <c r="G76" s="24" t="n">
        <f aca="false">G75+1</f>
        <v>44664</v>
      </c>
      <c r="H76" s="25" t="s">
        <v>19</v>
      </c>
      <c r="I76" s="18"/>
      <c r="J76" s="27" t="n">
        <f aca="false">G76</f>
        <v>44664</v>
      </c>
      <c r="K76" s="28" t="str">
        <f aca="false">IF(H76="domingo","NL",IF(I76="V","No programar Clase",""))</f>
        <v/>
      </c>
      <c r="O76" s="29"/>
    </row>
    <row r="77" customFormat="false" ht="48.75" hidden="false" customHeight="true" outlineLevel="0" collapsed="false">
      <c r="A77" s="0"/>
      <c r="B77" s="19" t="n">
        <f aca="false">C77+B76</f>
        <v>45</v>
      </c>
      <c r="C77" s="20" t="n">
        <v>1.5</v>
      </c>
      <c r="D77" s="21" t="n">
        <f aca="false">B77/$C$2</f>
        <v>0.555555555555556</v>
      </c>
      <c r="E77" s="22" t="s">
        <v>20</v>
      </c>
      <c r="F77" s="23" t="n">
        <v>3.2</v>
      </c>
      <c r="G77" s="24" t="n">
        <f aca="false">G76+1</f>
        <v>44665</v>
      </c>
      <c r="H77" s="25" t="s">
        <v>22</v>
      </c>
      <c r="I77" s="18"/>
      <c r="J77" s="27" t="n">
        <f aca="false">G77</f>
        <v>44665</v>
      </c>
      <c r="K77" s="28" t="str">
        <f aca="false">IF(H77="domingo","NL",IF(I77="V","No programar Clase",""))</f>
        <v/>
      </c>
      <c r="O77" s="29"/>
    </row>
    <row r="78" customFormat="false" ht="48.75" hidden="false" customHeight="true" outlineLevel="0" collapsed="false">
      <c r="A78" s="0"/>
      <c r="B78" s="19" t="n">
        <f aca="false">C78+B77</f>
        <v>45</v>
      </c>
      <c r="C78" s="20"/>
      <c r="D78" s="21" t="n">
        <f aca="false">B78/$C$2</f>
        <v>0.555555555555556</v>
      </c>
      <c r="E78" s="22"/>
      <c r="F78" s="23"/>
      <c r="G78" s="24" t="n">
        <f aca="false">G77+1</f>
        <v>44666</v>
      </c>
      <c r="H78" s="25" t="s">
        <v>23</v>
      </c>
      <c r="I78" s="18"/>
      <c r="J78" s="27" t="n">
        <f aca="false">G78</f>
        <v>44666</v>
      </c>
      <c r="K78" s="28" t="str">
        <f aca="false">IF(H78="domingo","NL",IF(I78="V","No programar Clase",""))</f>
        <v/>
      </c>
      <c r="O78" s="29"/>
    </row>
    <row r="79" customFormat="false" ht="48.75" hidden="false" customHeight="true" outlineLevel="0" collapsed="false">
      <c r="A79" s="0"/>
      <c r="B79" s="19" t="n">
        <f aca="false">C79+B78</f>
        <v>45</v>
      </c>
      <c r="C79" s="20"/>
      <c r="D79" s="21" t="n">
        <f aca="false">B79/$C$2</f>
        <v>0.555555555555556</v>
      </c>
      <c r="E79" s="22"/>
      <c r="F79" s="23"/>
      <c r="G79" s="24" t="n">
        <f aca="false">G78+1</f>
        <v>44667</v>
      </c>
      <c r="H79" s="25" t="s">
        <v>24</v>
      </c>
      <c r="I79" s="18"/>
      <c r="J79" s="27" t="n">
        <f aca="false">G79</f>
        <v>44667</v>
      </c>
      <c r="K79" s="28" t="str">
        <f aca="false">IF(H79="domingo","NL",IF(I79="V","No programar Clase",""))</f>
        <v/>
      </c>
      <c r="O79" s="29"/>
    </row>
    <row r="80" customFormat="false" ht="48.75" hidden="false" customHeight="true" outlineLevel="0" collapsed="false">
      <c r="A80" s="0"/>
      <c r="B80" s="19" t="n">
        <f aca="false">C80+B79</f>
        <v>45</v>
      </c>
      <c r="C80" s="20"/>
      <c r="D80" s="21" t="n">
        <f aca="false">B80/$C$2</f>
        <v>0.555555555555556</v>
      </c>
      <c r="E80" s="22"/>
      <c r="F80" s="23"/>
      <c r="G80" s="24" t="n">
        <f aca="false">G79+1</f>
        <v>44668</v>
      </c>
      <c r="H80" s="25" t="s">
        <v>25</v>
      </c>
      <c r="I80" s="18"/>
      <c r="J80" s="27" t="n">
        <f aca="false">G80</f>
        <v>44668</v>
      </c>
      <c r="K80" s="28" t="str">
        <f aca="false">IF(H80="domingo","NL",IF(I80="V","No programar Clase",""))</f>
        <v>NL</v>
      </c>
      <c r="O80" s="29"/>
    </row>
    <row r="81" customFormat="false" ht="48.75" hidden="false" customHeight="true" outlineLevel="0" collapsed="false">
      <c r="A81" s="0"/>
      <c r="B81" s="19" t="n">
        <f aca="false">C81+B80</f>
        <v>46.5</v>
      </c>
      <c r="C81" s="20" t="n">
        <v>1.5</v>
      </c>
      <c r="D81" s="21" t="n">
        <f aca="false">B81/$C$2</f>
        <v>0.574074074074074</v>
      </c>
      <c r="E81" s="22"/>
      <c r="F81" s="23" t="n">
        <v>3.2</v>
      </c>
      <c r="G81" s="24" t="n">
        <f aca="false">G80+1</f>
        <v>44669</v>
      </c>
      <c r="H81" s="25" t="s">
        <v>15</v>
      </c>
      <c r="I81" s="37"/>
      <c r="J81" s="27" t="n">
        <f aca="false">G81</f>
        <v>44669</v>
      </c>
      <c r="K81" s="28" t="str">
        <f aca="false">IF(H81="domingo","NL",IF(I81="V","No programar Clase",""))</f>
        <v/>
      </c>
      <c r="O81" s="29"/>
    </row>
    <row r="82" customFormat="false" ht="48.75" hidden="false" customHeight="true" outlineLevel="0" collapsed="false">
      <c r="A82" s="0"/>
      <c r="B82" s="19" t="n">
        <f aca="false">C82+B81</f>
        <v>46.5</v>
      </c>
      <c r="C82" s="20"/>
      <c r="D82" s="21" t="n">
        <f aca="false">B82/$C$2</f>
        <v>0.574074074074074</v>
      </c>
      <c r="E82" s="22"/>
      <c r="F82" s="23"/>
      <c r="G82" s="24" t="n">
        <f aca="false">G81+1</f>
        <v>44670</v>
      </c>
      <c r="H82" s="25" t="s">
        <v>17</v>
      </c>
      <c r="I82" s="18"/>
      <c r="J82" s="27" t="n">
        <f aca="false">G82</f>
        <v>44670</v>
      </c>
      <c r="K82" s="28" t="str">
        <f aca="false">IF(H82="domingo","NL",IF(I82="V","No programar Clase",""))</f>
        <v/>
      </c>
      <c r="O82" s="29"/>
    </row>
    <row r="83" customFormat="false" ht="48.75" hidden="false" customHeight="true" outlineLevel="0" collapsed="false">
      <c r="A83" s="0"/>
      <c r="B83" s="19" t="n">
        <f aca="false">C83+B82</f>
        <v>48</v>
      </c>
      <c r="C83" s="20" t="n">
        <v>1.5</v>
      </c>
      <c r="D83" s="21" t="n">
        <f aca="false">B83/$C$2</f>
        <v>0.592592592592593</v>
      </c>
      <c r="E83" s="22"/>
      <c r="F83" s="23" t="n">
        <v>3.2</v>
      </c>
      <c r="G83" s="24" t="n">
        <f aca="false">G82+1</f>
        <v>44671</v>
      </c>
      <c r="H83" s="25" t="s">
        <v>19</v>
      </c>
      <c r="I83" s="18"/>
      <c r="J83" s="27" t="n">
        <f aca="false">G83</f>
        <v>44671</v>
      </c>
      <c r="K83" s="28" t="str">
        <f aca="false">IF(H83="domingo","NL",IF(I83="V","No programar Clase",""))</f>
        <v/>
      </c>
      <c r="O83" s="29"/>
    </row>
    <row r="84" customFormat="false" ht="48.75" hidden="false" customHeight="true" outlineLevel="0" collapsed="false">
      <c r="A84" s="0"/>
      <c r="B84" s="19" t="n">
        <f aca="false">C84+B83</f>
        <v>49.5</v>
      </c>
      <c r="C84" s="20" t="n">
        <v>1.5</v>
      </c>
      <c r="D84" s="21" t="n">
        <f aca="false">B84/$C$2</f>
        <v>0.611111111111111</v>
      </c>
      <c r="E84" s="22" t="s">
        <v>20</v>
      </c>
      <c r="F84" s="23" t="n">
        <v>4.1</v>
      </c>
      <c r="G84" s="24" t="n">
        <f aca="false">G83+1</f>
        <v>44672</v>
      </c>
      <c r="H84" s="25" t="s">
        <v>22</v>
      </c>
      <c r="I84" s="18"/>
      <c r="J84" s="27" t="n">
        <f aca="false">G84</f>
        <v>44672</v>
      </c>
      <c r="K84" s="28" t="str">
        <f aca="false">IF(H84="domingo","NL",IF(I84="V","No programar Clase",""))</f>
        <v/>
      </c>
      <c r="O84" s="29"/>
    </row>
    <row r="85" customFormat="false" ht="48.75" hidden="false" customHeight="true" outlineLevel="0" collapsed="false">
      <c r="A85" s="0"/>
      <c r="B85" s="19" t="n">
        <f aca="false">C85+B84</f>
        <v>49.5</v>
      </c>
      <c r="C85" s="20"/>
      <c r="D85" s="21" t="n">
        <f aca="false">B85/$C$2</f>
        <v>0.611111111111111</v>
      </c>
      <c r="E85" s="22"/>
      <c r="F85" s="23"/>
      <c r="G85" s="24" t="n">
        <f aca="false">G84+1</f>
        <v>44673</v>
      </c>
      <c r="H85" s="25" t="s">
        <v>23</v>
      </c>
      <c r="I85" s="18"/>
      <c r="J85" s="27" t="n">
        <f aca="false">G85</f>
        <v>44673</v>
      </c>
      <c r="K85" s="28" t="str">
        <f aca="false">IF(H85="domingo","NL",IF(I85="V","No programar Clase",""))</f>
        <v/>
      </c>
      <c r="O85" s="29"/>
    </row>
    <row r="86" customFormat="false" ht="48.75" hidden="false" customHeight="true" outlineLevel="0" collapsed="false">
      <c r="A86" s="0"/>
      <c r="B86" s="19" t="n">
        <f aca="false">C86+B85</f>
        <v>49.5</v>
      </c>
      <c r="C86" s="20"/>
      <c r="D86" s="21" t="n">
        <f aca="false">B86/$C$2</f>
        <v>0.611111111111111</v>
      </c>
      <c r="E86" s="22"/>
      <c r="F86" s="23"/>
      <c r="G86" s="24" t="n">
        <f aca="false">G85+1</f>
        <v>44674</v>
      </c>
      <c r="H86" s="25" t="s">
        <v>24</v>
      </c>
      <c r="I86" s="42"/>
      <c r="J86" s="27" t="n">
        <f aca="false">G86</f>
        <v>44674</v>
      </c>
      <c r="K86" s="28" t="str">
        <f aca="false">IF(H86="domingo","NL",IF(I86="V","No programar Clase",""))</f>
        <v/>
      </c>
      <c r="O86" s="29"/>
    </row>
    <row r="87" customFormat="false" ht="48.75" hidden="false" customHeight="true" outlineLevel="0" collapsed="false">
      <c r="A87" s="0"/>
      <c r="B87" s="19" t="n">
        <f aca="false">C87+B86</f>
        <v>49.5</v>
      </c>
      <c r="C87" s="20"/>
      <c r="D87" s="21" t="n">
        <f aca="false">B87/$C$2</f>
        <v>0.611111111111111</v>
      </c>
      <c r="E87" s="22"/>
      <c r="F87" s="23"/>
      <c r="G87" s="24" t="n">
        <f aca="false">G86+1</f>
        <v>44675</v>
      </c>
      <c r="H87" s="25" t="s">
        <v>25</v>
      </c>
      <c r="I87" s="42"/>
      <c r="J87" s="27" t="n">
        <f aca="false">G87</f>
        <v>44675</v>
      </c>
      <c r="K87" s="28" t="str">
        <f aca="false">IF(H87="domingo","NL",IF(I87="V","No programar Clase",""))</f>
        <v>NL</v>
      </c>
      <c r="O87" s="29"/>
    </row>
    <row r="88" customFormat="false" ht="48.75" hidden="false" customHeight="true" outlineLevel="0" collapsed="false">
      <c r="A88" s="0"/>
      <c r="B88" s="19" t="n">
        <f aca="false">C88+B87</f>
        <v>51</v>
      </c>
      <c r="C88" s="20" t="n">
        <v>1.5</v>
      </c>
      <c r="D88" s="21" t="n">
        <f aca="false">B88/$C$2</f>
        <v>0.62962962962963</v>
      </c>
      <c r="E88" s="22"/>
      <c r="F88" s="23" t="n">
        <v>4.1</v>
      </c>
      <c r="G88" s="24" t="n">
        <f aca="false">G87+1</f>
        <v>44676</v>
      </c>
      <c r="H88" s="25" t="s">
        <v>15</v>
      </c>
      <c r="I88" s="42"/>
      <c r="J88" s="27" t="n">
        <f aca="false">G88</f>
        <v>44676</v>
      </c>
      <c r="K88" s="28" t="str">
        <f aca="false">IF(H88="domingo","NL",IF(I88="V","No programar Clase",""))</f>
        <v/>
      </c>
      <c r="O88" s="29"/>
    </row>
    <row r="89" customFormat="false" ht="48.75" hidden="false" customHeight="true" outlineLevel="0" collapsed="false">
      <c r="A89" s="0"/>
      <c r="B89" s="19" t="n">
        <f aca="false">C89+B88</f>
        <v>51</v>
      </c>
      <c r="C89" s="20"/>
      <c r="D89" s="21" t="n">
        <f aca="false">B89/$C$2</f>
        <v>0.62962962962963</v>
      </c>
      <c r="E89" s="22"/>
      <c r="F89" s="23"/>
      <c r="G89" s="24" t="n">
        <f aca="false">G88+1</f>
        <v>44677</v>
      </c>
      <c r="H89" s="25" t="s">
        <v>17</v>
      </c>
      <c r="I89" s="18"/>
      <c r="J89" s="27" t="n">
        <f aca="false">G89</f>
        <v>44677</v>
      </c>
      <c r="K89" s="28" t="str">
        <f aca="false">IF(H89="domingo","NL",IF(I89="V","No programar Clase",""))</f>
        <v/>
      </c>
      <c r="O89" s="29"/>
    </row>
    <row r="90" customFormat="false" ht="48.75" hidden="false" customHeight="true" outlineLevel="0" collapsed="false">
      <c r="A90" s="0"/>
      <c r="B90" s="19" t="n">
        <f aca="false">C90+B89</f>
        <v>52.5</v>
      </c>
      <c r="C90" s="20" t="n">
        <v>1.5</v>
      </c>
      <c r="D90" s="21" t="n">
        <f aca="false">B90/$C$2</f>
        <v>0.648148148148148</v>
      </c>
      <c r="E90" s="22"/>
      <c r="F90" s="23" t="n">
        <v>4.1</v>
      </c>
      <c r="G90" s="24" t="n">
        <f aca="false">G89+1</f>
        <v>44678</v>
      </c>
      <c r="H90" s="25" t="s">
        <v>19</v>
      </c>
      <c r="I90" s="18"/>
      <c r="J90" s="27" t="n">
        <f aca="false">G90</f>
        <v>44678</v>
      </c>
      <c r="K90" s="28" t="str">
        <f aca="false">IF(H90="domingo","NL",IF(I90="V","No programar Clase",""))</f>
        <v/>
      </c>
      <c r="O90" s="29"/>
    </row>
    <row r="91" customFormat="false" ht="48.75" hidden="false" customHeight="true" outlineLevel="0" collapsed="false">
      <c r="A91" s="0"/>
      <c r="B91" s="19" t="n">
        <f aca="false">C91+B90</f>
        <v>54</v>
      </c>
      <c r="C91" s="20" t="n">
        <v>1.5</v>
      </c>
      <c r="D91" s="21" t="n">
        <f aca="false">B91/$C$2</f>
        <v>0.666666666666667</v>
      </c>
      <c r="E91" s="22" t="s">
        <v>20</v>
      </c>
      <c r="F91" s="23" t="n">
        <v>4.1</v>
      </c>
      <c r="G91" s="24" t="n">
        <f aca="false">G90+1</f>
        <v>44679</v>
      </c>
      <c r="H91" s="25" t="s">
        <v>22</v>
      </c>
      <c r="I91" s="18"/>
      <c r="J91" s="27" t="n">
        <f aca="false">G91</f>
        <v>44679</v>
      </c>
      <c r="K91" s="28" t="str">
        <f aca="false">IF(H91="domingo","NL",IF(I91="V","No programar Clase",""))</f>
        <v/>
      </c>
      <c r="O91" s="29"/>
    </row>
    <row r="92" customFormat="false" ht="48.75" hidden="false" customHeight="true" outlineLevel="0" collapsed="false">
      <c r="A92" s="0"/>
      <c r="B92" s="19" t="n">
        <f aca="false">C92+B91</f>
        <v>54</v>
      </c>
      <c r="C92" s="20"/>
      <c r="D92" s="21" t="n">
        <f aca="false">B92/$C$2</f>
        <v>0.666666666666667</v>
      </c>
      <c r="E92" s="22"/>
      <c r="F92" s="23"/>
      <c r="G92" s="24" t="n">
        <f aca="false">G91+1</f>
        <v>44680</v>
      </c>
      <c r="H92" s="25" t="s">
        <v>23</v>
      </c>
      <c r="I92" s="18"/>
      <c r="J92" s="27" t="n">
        <f aca="false">G92</f>
        <v>44680</v>
      </c>
      <c r="K92" s="28" t="str">
        <f aca="false">IF(H92="domingo","NL",IF(I92="V","No programar Clase",""))</f>
        <v/>
      </c>
      <c r="O92" s="29"/>
    </row>
    <row r="93" customFormat="false" ht="48.75" hidden="false" customHeight="true" outlineLevel="0" collapsed="false">
      <c r="A93" s="0"/>
      <c r="B93" s="19" t="n">
        <f aca="false">C93+B92</f>
        <v>54</v>
      </c>
      <c r="C93" s="20"/>
      <c r="D93" s="21" t="n">
        <f aca="false">B93/$C$2</f>
        <v>0.666666666666667</v>
      </c>
      <c r="E93" s="22"/>
      <c r="F93" s="23"/>
      <c r="G93" s="24" t="n">
        <f aca="false">G92+1</f>
        <v>44681</v>
      </c>
      <c r="H93" s="38" t="s">
        <v>24</v>
      </c>
      <c r="I93" s="18" t="s">
        <v>34</v>
      </c>
      <c r="J93" s="27" t="n">
        <f aca="false">G93</f>
        <v>44681</v>
      </c>
      <c r="K93" s="39" t="str">
        <f aca="false">IF(H93="domingo","NL",IF(I93="V","No programar Clase",""))</f>
        <v>No programar Clase</v>
      </c>
      <c r="O93" s="29"/>
    </row>
    <row r="94" customFormat="false" ht="48.75" hidden="false" customHeight="true" outlineLevel="0" collapsed="false">
      <c r="A94" s="0"/>
      <c r="B94" s="19" t="n">
        <f aca="false">C94+B93</f>
        <v>54</v>
      </c>
      <c r="C94" s="20"/>
      <c r="D94" s="21" t="n">
        <f aca="false">B94/$C$2</f>
        <v>0.666666666666667</v>
      </c>
      <c r="E94" s="22"/>
      <c r="F94" s="23"/>
      <c r="G94" s="24" t="n">
        <f aca="false">G93+1</f>
        <v>44682</v>
      </c>
      <c r="H94" s="25" t="s">
        <v>25</v>
      </c>
      <c r="I94" s="18"/>
      <c r="J94" s="27" t="n">
        <f aca="false">G94</f>
        <v>44682</v>
      </c>
      <c r="K94" s="28" t="str">
        <f aca="false">IF(H94="domingo","NL",IF(I94="V","No programar Clase",""))</f>
        <v>NL</v>
      </c>
      <c r="O94" s="29"/>
    </row>
    <row r="95" customFormat="false" ht="48.75" hidden="false" customHeight="true" outlineLevel="0" collapsed="false">
      <c r="A95" s="0"/>
      <c r="B95" s="19" t="n">
        <f aca="false">C95+B94</f>
        <v>55.5</v>
      </c>
      <c r="C95" s="20" t="n">
        <v>1.5</v>
      </c>
      <c r="D95" s="21" t="n">
        <f aca="false">B95/$C$2</f>
        <v>0.685185185185185</v>
      </c>
      <c r="E95" s="22"/>
      <c r="F95" s="23" t="s">
        <v>37</v>
      </c>
      <c r="G95" s="24" t="n">
        <f aca="false">G94+1</f>
        <v>44683</v>
      </c>
      <c r="H95" s="25" t="s">
        <v>15</v>
      </c>
      <c r="I95" s="37"/>
      <c r="J95" s="27" t="n">
        <f aca="false">G95</f>
        <v>44683</v>
      </c>
      <c r="K95" s="28" t="str">
        <f aca="false">IF(H95="domingo","NL",IF(I95="V","No programar Clase",""))</f>
        <v/>
      </c>
      <c r="O95" s="29"/>
    </row>
    <row r="96" customFormat="false" ht="48.75" hidden="false" customHeight="true" outlineLevel="0" collapsed="false">
      <c r="A96" s="0"/>
      <c r="B96" s="19" t="n">
        <f aca="false">C96+B95</f>
        <v>55.5</v>
      </c>
      <c r="C96" s="20"/>
      <c r="D96" s="21" t="n">
        <f aca="false">B96/$C$2</f>
        <v>0.685185185185185</v>
      </c>
      <c r="E96" s="22"/>
      <c r="F96" s="23" t="s">
        <v>33</v>
      </c>
      <c r="G96" s="24" t="n">
        <f aca="false">G95+1</f>
        <v>44684</v>
      </c>
      <c r="H96" s="25" t="s">
        <v>17</v>
      </c>
      <c r="I96" s="18"/>
      <c r="J96" s="27" t="n">
        <f aca="false">G96</f>
        <v>44684</v>
      </c>
      <c r="K96" s="28" t="str">
        <f aca="false">IF(H96="domingo","NL",IF(I96="V","No programar Clase",""))</f>
        <v/>
      </c>
      <c r="O96" s="29"/>
    </row>
    <row r="97" customFormat="false" ht="48.75" hidden="false" customHeight="true" outlineLevel="0" collapsed="false">
      <c r="A97" s="0"/>
      <c r="B97" s="19" t="n">
        <f aca="false">C97+B96</f>
        <v>57</v>
      </c>
      <c r="C97" s="20" t="n">
        <v>1.5</v>
      </c>
      <c r="D97" s="21" t="n">
        <f aca="false">B97/$C$2</f>
        <v>0.703703703703704</v>
      </c>
      <c r="E97" s="22"/>
      <c r="F97" s="23" t="s">
        <v>38</v>
      </c>
      <c r="G97" s="24" t="n">
        <f aca="false">G96+1</f>
        <v>44685</v>
      </c>
      <c r="H97" s="25" t="s">
        <v>19</v>
      </c>
      <c r="I97" s="18"/>
      <c r="J97" s="27" t="n">
        <f aca="false">G97</f>
        <v>44685</v>
      </c>
      <c r="K97" s="28" t="str">
        <f aca="false">IF(H97="domingo","NL",IF(I97="V","No programar Clase",""))</f>
        <v/>
      </c>
      <c r="O97" s="29"/>
    </row>
    <row r="98" customFormat="false" ht="48.75" hidden="false" customHeight="true" outlineLevel="0" collapsed="false">
      <c r="A98" s="0"/>
      <c r="B98" s="19" t="n">
        <f aca="false">C98+B97</f>
        <v>57</v>
      </c>
      <c r="C98" s="20"/>
      <c r="D98" s="21" t="n">
        <f aca="false">B98/$C$2</f>
        <v>0.703703703703704</v>
      </c>
      <c r="E98" s="22" t="s">
        <v>20</v>
      </c>
      <c r="F98" s="23"/>
      <c r="G98" s="24" t="n">
        <f aca="false">G97+1</f>
        <v>44686</v>
      </c>
      <c r="H98" s="25" t="s">
        <v>22</v>
      </c>
      <c r="I98" s="18"/>
      <c r="J98" s="27" t="n">
        <f aca="false">G98</f>
        <v>44686</v>
      </c>
      <c r="K98" s="28" t="str">
        <f aca="false">IF(H98="domingo","NL",IF(I98="V","No programar Clase",""))</f>
        <v/>
      </c>
      <c r="O98" s="29"/>
    </row>
    <row r="99" customFormat="false" ht="48.75" hidden="false" customHeight="true" outlineLevel="0" collapsed="false">
      <c r="A99" s="0"/>
      <c r="B99" s="19" t="n">
        <f aca="false">C99+B98</f>
        <v>57</v>
      </c>
      <c r="C99" s="20"/>
      <c r="D99" s="21" t="n">
        <f aca="false">B99/$C$2</f>
        <v>0.703703703703704</v>
      </c>
      <c r="E99" s="22"/>
      <c r="F99" s="23" t="s">
        <v>33</v>
      </c>
      <c r="G99" s="24" t="n">
        <f aca="false">G98+1</f>
        <v>44687</v>
      </c>
      <c r="H99" s="25" t="s">
        <v>23</v>
      </c>
      <c r="I99" s="18"/>
      <c r="J99" s="27" t="n">
        <f aca="false">G99</f>
        <v>44687</v>
      </c>
      <c r="K99" s="28" t="str">
        <f aca="false">IF(H99="domingo","NL",IF(I99="V","No programar Clase",""))</f>
        <v/>
      </c>
      <c r="O99" s="29"/>
    </row>
    <row r="100" customFormat="false" ht="48.75" hidden="false" customHeight="true" outlineLevel="0" collapsed="false">
      <c r="A100" s="0"/>
      <c r="B100" s="19" t="n">
        <f aca="false">C100+B99</f>
        <v>57</v>
      </c>
      <c r="C100" s="20"/>
      <c r="D100" s="21" t="n">
        <f aca="false">B100/$C$2</f>
        <v>0.703703703703704</v>
      </c>
      <c r="E100" s="22"/>
      <c r="F100" s="23"/>
      <c r="G100" s="24" t="n">
        <f aca="false">G99+1</f>
        <v>44688</v>
      </c>
      <c r="H100" s="25" t="s">
        <v>24</v>
      </c>
      <c r="I100" s="18"/>
      <c r="J100" s="27" t="n">
        <f aca="false">G100</f>
        <v>44688</v>
      </c>
      <c r="K100" s="28" t="str">
        <f aca="false">IF(H100="domingo","NL",IF(I100="V","No programar Clase",""))</f>
        <v/>
      </c>
      <c r="O100" s="29"/>
    </row>
    <row r="101" customFormat="false" ht="48.75" hidden="false" customHeight="true" outlineLevel="0" collapsed="false">
      <c r="A101" s="0"/>
      <c r="B101" s="19" t="n">
        <f aca="false">C101+B100</f>
        <v>57</v>
      </c>
      <c r="C101" s="20"/>
      <c r="D101" s="21" t="n">
        <f aca="false">B101/$C$2</f>
        <v>0.703703703703704</v>
      </c>
      <c r="E101" s="22"/>
      <c r="F101" s="23"/>
      <c r="G101" s="24" t="n">
        <f aca="false">G100+1</f>
        <v>44689</v>
      </c>
      <c r="H101" s="25" t="s">
        <v>25</v>
      </c>
      <c r="I101" s="18"/>
      <c r="J101" s="27" t="n">
        <f aca="false">G101</f>
        <v>44689</v>
      </c>
      <c r="K101" s="28" t="str">
        <f aca="false">IF(H101="domingo","NL",IF(I101="V","No programar Clase",""))</f>
        <v>NL</v>
      </c>
      <c r="O101" s="29"/>
    </row>
    <row r="102" customFormat="false" ht="48.75" hidden="false" customHeight="true" outlineLevel="0" collapsed="false">
      <c r="A102" s="0"/>
      <c r="B102" s="19" t="n">
        <f aca="false">C102+B101</f>
        <v>58.5</v>
      </c>
      <c r="C102" s="20" t="n">
        <v>1.5</v>
      </c>
      <c r="D102" s="21" t="n">
        <f aca="false">B102/$C$2</f>
        <v>0.722222222222222</v>
      </c>
      <c r="E102" s="22"/>
      <c r="F102" s="23" t="n">
        <v>4.2</v>
      </c>
      <c r="G102" s="24" t="n">
        <f aca="false">G101+1</f>
        <v>44690</v>
      </c>
      <c r="H102" s="25" t="s">
        <v>15</v>
      </c>
      <c r="I102" s="18"/>
      <c r="J102" s="27" t="n">
        <f aca="false">G102</f>
        <v>44690</v>
      </c>
      <c r="K102" s="28" t="str">
        <f aca="false">IF(H102="domingo","NL",IF(I102="V","No programar Clase",""))</f>
        <v/>
      </c>
      <c r="O102" s="29"/>
    </row>
    <row r="103" customFormat="false" ht="48.75" hidden="false" customHeight="true" outlineLevel="0" collapsed="false">
      <c r="A103" s="0"/>
      <c r="B103" s="19" t="n">
        <f aca="false">C103+B102</f>
        <v>58.5</v>
      </c>
      <c r="C103" s="20"/>
      <c r="D103" s="21" t="n">
        <f aca="false">B103/$C$2</f>
        <v>0.722222222222222</v>
      </c>
      <c r="E103" s="22"/>
      <c r="F103" s="23"/>
      <c r="G103" s="24" t="n">
        <f aca="false">G102+1</f>
        <v>44691</v>
      </c>
      <c r="H103" s="25" t="s">
        <v>17</v>
      </c>
      <c r="I103" s="18"/>
      <c r="J103" s="27" t="n">
        <f aca="false">G103</f>
        <v>44691</v>
      </c>
      <c r="K103" s="28" t="str">
        <f aca="false">IF(H103="domingo","NL",IF(I103="V","No programar Clase",""))</f>
        <v/>
      </c>
      <c r="O103" s="29"/>
    </row>
    <row r="104" customFormat="false" ht="48.75" hidden="false" customHeight="true" outlineLevel="0" collapsed="false">
      <c r="A104" s="0"/>
      <c r="B104" s="19" t="n">
        <f aca="false">C104+B103</f>
        <v>60</v>
      </c>
      <c r="C104" s="20" t="n">
        <v>1.5</v>
      </c>
      <c r="D104" s="21" t="n">
        <f aca="false">B104/$C$2</f>
        <v>0.740740740740741</v>
      </c>
      <c r="E104" s="22"/>
      <c r="F104" s="23" t="n">
        <v>4.2</v>
      </c>
      <c r="G104" s="24" t="n">
        <f aca="false">G103+1</f>
        <v>44692</v>
      </c>
      <c r="H104" s="25" t="s">
        <v>19</v>
      </c>
      <c r="I104" s="18"/>
      <c r="J104" s="27" t="n">
        <f aca="false">G104</f>
        <v>44692</v>
      </c>
      <c r="K104" s="28" t="str">
        <f aca="false">IF(H104="domingo","NL",IF(I104="V","No programar Clase",""))</f>
        <v/>
      </c>
      <c r="O104" s="29"/>
    </row>
    <row r="105" customFormat="false" ht="48.75" hidden="false" customHeight="true" outlineLevel="0" collapsed="false">
      <c r="A105" s="0"/>
      <c r="B105" s="19" t="n">
        <f aca="false">C105+B104</f>
        <v>61.5</v>
      </c>
      <c r="C105" s="20" t="n">
        <v>1.5</v>
      </c>
      <c r="D105" s="21" t="n">
        <f aca="false">B105/$C$2</f>
        <v>0.759259259259259</v>
      </c>
      <c r="E105" s="22" t="s">
        <v>20</v>
      </c>
      <c r="F105" s="23" t="n">
        <v>4.2</v>
      </c>
      <c r="G105" s="24" t="n">
        <f aca="false">G104+1</f>
        <v>44693</v>
      </c>
      <c r="H105" s="25" t="s">
        <v>22</v>
      </c>
      <c r="I105" s="43"/>
      <c r="J105" s="27" t="n">
        <f aca="false">G105</f>
        <v>44693</v>
      </c>
      <c r="K105" s="28" t="str">
        <f aca="false">IF(H105="domingo","NL",IF(I105="V","No programar Clase",""))</f>
        <v/>
      </c>
      <c r="O105" s="29"/>
    </row>
    <row r="106" customFormat="false" ht="48.75" hidden="false" customHeight="true" outlineLevel="0" collapsed="false">
      <c r="A106" s="0"/>
      <c r="B106" s="19" t="n">
        <f aca="false">C106+B105</f>
        <v>61.5</v>
      </c>
      <c r="C106" s="20"/>
      <c r="D106" s="21" t="n">
        <f aca="false">B106/$C$2</f>
        <v>0.759259259259259</v>
      </c>
      <c r="E106" s="22"/>
      <c r="F106" s="23"/>
      <c r="G106" s="24" t="n">
        <f aca="false">G105+1</f>
        <v>44694</v>
      </c>
      <c r="H106" s="25" t="s">
        <v>23</v>
      </c>
      <c r="I106" s="43"/>
      <c r="J106" s="27" t="n">
        <f aca="false">G106</f>
        <v>44694</v>
      </c>
      <c r="K106" s="28" t="str">
        <f aca="false">IF(H106="domingo","NL",IF(I106="V","No programar Clase",""))</f>
        <v/>
      </c>
      <c r="O106" s="29"/>
    </row>
    <row r="107" customFormat="false" ht="48.75" hidden="false" customHeight="true" outlineLevel="0" collapsed="false">
      <c r="A107" s="0"/>
      <c r="B107" s="19" t="n">
        <f aca="false">C107+B106</f>
        <v>61.5</v>
      </c>
      <c r="C107" s="20"/>
      <c r="D107" s="21" t="n">
        <f aca="false">B107/$C$2</f>
        <v>0.759259259259259</v>
      </c>
      <c r="E107" s="22"/>
      <c r="F107" s="23"/>
      <c r="G107" s="24" t="n">
        <f aca="false">G106+1</f>
        <v>44695</v>
      </c>
      <c r="H107" s="25" t="s">
        <v>24</v>
      </c>
      <c r="I107" s="43"/>
      <c r="J107" s="27" t="n">
        <f aca="false">G107</f>
        <v>44695</v>
      </c>
      <c r="K107" s="28" t="str">
        <f aca="false">IF(H107="domingo","NL",IF(I107="V","No programar Clase",""))</f>
        <v/>
      </c>
      <c r="O107" s="29"/>
    </row>
    <row r="108" customFormat="false" ht="48.75" hidden="false" customHeight="true" outlineLevel="0" collapsed="false">
      <c r="A108" s="0"/>
      <c r="B108" s="19" t="n">
        <f aca="false">C108+B107</f>
        <v>61.5</v>
      </c>
      <c r="C108" s="20"/>
      <c r="D108" s="21" t="n">
        <f aca="false">B108/$C$2</f>
        <v>0.759259259259259</v>
      </c>
      <c r="E108" s="22"/>
      <c r="F108" s="23"/>
      <c r="G108" s="24" t="n">
        <f aca="false">G107+1</f>
        <v>44696</v>
      </c>
      <c r="H108" s="25" t="s">
        <v>25</v>
      </c>
      <c r="I108" s="43"/>
      <c r="J108" s="27" t="n">
        <f aca="false">G108</f>
        <v>44696</v>
      </c>
      <c r="K108" s="28" t="str">
        <f aca="false">IF(H108="domingo","NL",IF(I108="V","No programar Clase",""))</f>
        <v>NL</v>
      </c>
      <c r="O108" s="29"/>
    </row>
    <row r="109" customFormat="false" ht="48.75" hidden="false" customHeight="true" outlineLevel="0" collapsed="false">
      <c r="A109" s="0"/>
      <c r="B109" s="19" t="n">
        <f aca="false">C109+B108</f>
        <v>63</v>
      </c>
      <c r="C109" s="20" t="n">
        <v>1.5</v>
      </c>
      <c r="D109" s="21" t="n">
        <f aca="false">B109/$C$2</f>
        <v>0.777777777777778</v>
      </c>
      <c r="E109" s="22"/>
      <c r="F109" s="23" t="n">
        <v>4.2</v>
      </c>
      <c r="G109" s="24" t="n">
        <f aca="false">G108+1</f>
        <v>44697</v>
      </c>
      <c r="H109" s="25" t="s">
        <v>15</v>
      </c>
      <c r="I109" s="43"/>
      <c r="J109" s="27" t="n">
        <f aca="false">G109</f>
        <v>44697</v>
      </c>
      <c r="K109" s="28" t="str">
        <f aca="false">IF(H109="domingo","NL",IF(I109="V","No programar Clase",""))</f>
        <v/>
      </c>
      <c r="O109" s="29"/>
    </row>
    <row r="110" customFormat="false" ht="48.75" hidden="false" customHeight="true" outlineLevel="0" collapsed="false">
      <c r="A110" s="0"/>
      <c r="B110" s="19" t="n">
        <f aca="false">C110+B109</f>
        <v>63</v>
      </c>
      <c r="C110" s="20"/>
      <c r="D110" s="21" t="n">
        <f aca="false">B110/$C$2</f>
        <v>0.777777777777778</v>
      </c>
      <c r="E110" s="22"/>
      <c r="F110" s="23"/>
      <c r="G110" s="24" t="n">
        <f aca="false">G109+1</f>
        <v>44698</v>
      </c>
      <c r="H110" s="25" t="s">
        <v>17</v>
      </c>
      <c r="I110" s="18"/>
      <c r="J110" s="27" t="n">
        <f aca="false">G110</f>
        <v>44698</v>
      </c>
      <c r="K110" s="28" t="str">
        <f aca="false">IF(H110="domingo","NL",IF(I110="V","No programar Clase",""))</f>
        <v/>
      </c>
      <c r="O110" s="29"/>
    </row>
    <row r="111" customFormat="false" ht="48.75" hidden="false" customHeight="true" outlineLevel="0" collapsed="false">
      <c r="A111" s="0"/>
      <c r="B111" s="19" t="n">
        <f aca="false">C111+B110</f>
        <v>64.5</v>
      </c>
      <c r="C111" s="20" t="n">
        <v>1.5</v>
      </c>
      <c r="D111" s="21" t="n">
        <f aca="false">B111/$C$2</f>
        <v>0.796296296296296</v>
      </c>
      <c r="E111" s="22"/>
      <c r="F111" s="23" t="n">
        <v>4.2</v>
      </c>
      <c r="G111" s="24" t="n">
        <f aca="false">G110+1</f>
        <v>44699</v>
      </c>
      <c r="H111" s="25" t="s">
        <v>19</v>
      </c>
      <c r="I111" s="18"/>
      <c r="J111" s="27" t="n">
        <f aca="false">G111</f>
        <v>44699</v>
      </c>
      <c r="K111" s="28" t="str">
        <f aca="false">IF(H111="domingo","NL",IF(I111="V","No programar Clase",""))</f>
        <v/>
      </c>
      <c r="O111" s="29"/>
    </row>
    <row r="112" customFormat="false" ht="48.75" hidden="false" customHeight="true" outlineLevel="0" collapsed="false">
      <c r="A112" s="0"/>
      <c r="B112" s="19" t="n">
        <f aca="false">C112+B111</f>
        <v>66</v>
      </c>
      <c r="C112" s="20" t="n">
        <v>1.5</v>
      </c>
      <c r="D112" s="21" t="n">
        <f aca="false">B112/$C$2</f>
        <v>0.814814814814815</v>
      </c>
      <c r="E112" s="22" t="s">
        <v>20</v>
      </c>
      <c r="F112" s="23" t="s">
        <v>39</v>
      </c>
      <c r="G112" s="24" t="n">
        <f aca="false">G111+1</f>
        <v>44700</v>
      </c>
      <c r="H112" s="25" t="s">
        <v>22</v>
      </c>
      <c r="I112" s="43"/>
      <c r="J112" s="27" t="n">
        <f aca="false">G112</f>
        <v>44700</v>
      </c>
      <c r="K112" s="28" t="str">
        <f aca="false">IF(H112="domingo","NL",IF(I112="V","No programar Clase",""))</f>
        <v/>
      </c>
      <c r="O112" s="29"/>
    </row>
    <row r="113" customFormat="false" ht="48.75" hidden="false" customHeight="true" outlineLevel="0" collapsed="false">
      <c r="A113" s="0"/>
      <c r="B113" s="19" t="n">
        <f aca="false">C113+B112</f>
        <v>66</v>
      </c>
      <c r="C113" s="20"/>
      <c r="D113" s="21" t="n">
        <f aca="false">B113/$C$2</f>
        <v>0.814814814814815</v>
      </c>
      <c r="E113" s="22"/>
      <c r="F113" s="23"/>
      <c r="G113" s="24" t="n">
        <f aca="false">G112+1</f>
        <v>44701</v>
      </c>
      <c r="H113" s="25" t="s">
        <v>23</v>
      </c>
      <c r="I113" s="43"/>
      <c r="J113" s="27" t="n">
        <f aca="false">G113</f>
        <v>44701</v>
      </c>
      <c r="K113" s="28" t="str">
        <f aca="false">IF(H113="domingo","NL",IF(I113="V","No programar Clase",""))</f>
        <v/>
      </c>
      <c r="O113" s="29"/>
    </row>
    <row r="114" customFormat="false" ht="48.75" hidden="false" customHeight="true" outlineLevel="0" collapsed="false">
      <c r="A114" s="0"/>
      <c r="B114" s="19" t="n">
        <f aca="false">C114+B113</f>
        <v>66</v>
      </c>
      <c r="C114" s="20"/>
      <c r="D114" s="21" t="n">
        <f aca="false">B114/$C$2</f>
        <v>0.814814814814815</v>
      </c>
      <c r="E114" s="22"/>
      <c r="F114" s="23"/>
      <c r="G114" s="24" t="n">
        <f aca="false">G113+1</f>
        <v>44702</v>
      </c>
      <c r="H114" s="38" t="s">
        <v>24</v>
      </c>
      <c r="I114" s="43" t="s">
        <v>34</v>
      </c>
      <c r="J114" s="27" t="n">
        <f aca="false">G114</f>
        <v>44702</v>
      </c>
      <c r="K114" s="39" t="str">
        <f aca="false">IF(H114="domingo","NL",IF(I114="V","No programar Clase",""))</f>
        <v>No programar Clase</v>
      </c>
      <c r="O114" s="29"/>
    </row>
    <row r="115" customFormat="false" ht="48.75" hidden="false" customHeight="true" outlineLevel="0" collapsed="false">
      <c r="A115" s="0"/>
      <c r="B115" s="19" t="n">
        <f aca="false">C115+B114</f>
        <v>66</v>
      </c>
      <c r="C115" s="20"/>
      <c r="D115" s="21" t="n">
        <f aca="false">B115/$C$2</f>
        <v>0.814814814814815</v>
      </c>
      <c r="E115" s="22"/>
      <c r="F115" s="23"/>
      <c r="G115" s="24" t="n">
        <f aca="false">G114+1</f>
        <v>44703</v>
      </c>
      <c r="H115" s="25" t="s">
        <v>25</v>
      </c>
      <c r="I115" s="43"/>
      <c r="J115" s="27" t="n">
        <f aca="false">G115</f>
        <v>44703</v>
      </c>
      <c r="K115" s="28" t="str">
        <f aca="false">IF(H115="domingo","NL",IF(I115="V","No programar Clase",""))</f>
        <v>NL</v>
      </c>
      <c r="O115" s="29"/>
    </row>
    <row r="116" customFormat="false" ht="48.75" hidden="false" customHeight="true" outlineLevel="0" collapsed="false">
      <c r="A116" s="0"/>
      <c r="B116" s="19" t="n">
        <f aca="false">C116+B115</f>
        <v>67.5</v>
      </c>
      <c r="C116" s="20" t="n">
        <v>1.5</v>
      </c>
      <c r="D116" s="21" t="n">
        <f aca="false">B116/$C$2</f>
        <v>0.833333333333333</v>
      </c>
      <c r="E116" s="22"/>
      <c r="F116" s="23" t="n">
        <v>5.1</v>
      </c>
      <c r="G116" s="24" t="n">
        <f aca="false">G115+1</f>
        <v>44704</v>
      </c>
      <c r="H116" s="25" t="s">
        <v>15</v>
      </c>
      <c r="I116" s="43"/>
      <c r="J116" s="27" t="n">
        <f aca="false">G116</f>
        <v>44704</v>
      </c>
      <c r="K116" s="28" t="str">
        <f aca="false">IF(H116="domingo","NL",IF(I116="V","No programar Clase",""))</f>
        <v/>
      </c>
      <c r="O116" s="29"/>
    </row>
    <row r="117" customFormat="false" ht="48.75" hidden="false" customHeight="true" outlineLevel="0" collapsed="false">
      <c r="A117" s="0"/>
      <c r="B117" s="19" t="n">
        <f aca="false">C117+B116</f>
        <v>67.5</v>
      </c>
      <c r="C117" s="20"/>
      <c r="D117" s="21" t="n">
        <f aca="false">B117/$C$2</f>
        <v>0.833333333333333</v>
      </c>
      <c r="E117" s="22"/>
      <c r="F117" s="23"/>
      <c r="G117" s="24" t="n">
        <f aca="false">G116+1</f>
        <v>44705</v>
      </c>
      <c r="H117" s="25" t="s">
        <v>17</v>
      </c>
      <c r="I117" s="18"/>
      <c r="J117" s="27" t="n">
        <f aca="false">G117</f>
        <v>44705</v>
      </c>
      <c r="K117" s="28" t="str">
        <f aca="false">IF(H117="domingo","NL",IF(I117="V","No programar Clase",""))</f>
        <v/>
      </c>
      <c r="O117" s="29"/>
    </row>
    <row r="118" customFormat="false" ht="48.75" hidden="false" customHeight="true" outlineLevel="0" collapsed="false">
      <c r="A118" s="0"/>
      <c r="B118" s="19" t="n">
        <f aca="false">C118+B117</f>
        <v>69</v>
      </c>
      <c r="C118" s="20" t="n">
        <v>1.5</v>
      </c>
      <c r="D118" s="21" t="n">
        <f aca="false">B118/$C$2</f>
        <v>0.851851851851852</v>
      </c>
      <c r="E118" s="22"/>
      <c r="F118" s="23" t="n">
        <v>5.1</v>
      </c>
      <c r="G118" s="24" t="n">
        <f aca="false">G117+1</f>
        <v>44706</v>
      </c>
      <c r="H118" s="25" t="s">
        <v>19</v>
      </c>
      <c r="I118" s="18"/>
      <c r="J118" s="27" t="n">
        <f aca="false">G118</f>
        <v>44706</v>
      </c>
      <c r="K118" s="28" t="str">
        <f aca="false">IF(H118="domingo","NL",IF(I118="V","No programar Clase",""))</f>
        <v/>
      </c>
      <c r="O118" s="29"/>
    </row>
    <row r="119" customFormat="false" ht="48.75" hidden="false" customHeight="true" outlineLevel="0" collapsed="false">
      <c r="A119" s="0"/>
      <c r="B119" s="19" t="n">
        <f aca="false">C119+B118</f>
        <v>70.5</v>
      </c>
      <c r="C119" s="20" t="n">
        <v>1.5</v>
      </c>
      <c r="D119" s="21" t="n">
        <f aca="false">B119/$C$2</f>
        <v>0.87037037037037</v>
      </c>
      <c r="E119" s="22"/>
      <c r="F119" s="23" t="s">
        <v>40</v>
      </c>
      <c r="G119" s="24" t="n">
        <f aca="false">G118+1</f>
        <v>44707</v>
      </c>
      <c r="H119" s="25" t="s">
        <v>22</v>
      </c>
      <c r="I119" s="37"/>
      <c r="J119" s="27" t="n">
        <f aca="false">G119</f>
        <v>44707</v>
      </c>
      <c r="K119" s="28" t="str">
        <f aca="false">IF(H119="domingo","NL",IF(I119="V","No programar Clase",""))</f>
        <v/>
      </c>
      <c r="O119" s="29"/>
    </row>
    <row r="120" customFormat="false" ht="48.75" hidden="false" customHeight="true" outlineLevel="0" collapsed="false">
      <c r="A120" s="0"/>
      <c r="B120" s="19" t="n">
        <f aca="false">C120+B119</f>
        <v>70.5</v>
      </c>
      <c r="C120" s="20"/>
      <c r="D120" s="21" t="n">
        <f aca="false">B120/$C$2</f>
        <v>0.87037037037037</v>
      </c>
      <c r="E120" s="22"/>
      <c r="F120" s="23"/>
      <c r="G120" s="24" t="n">
        <f aca="false">G119+1</f>
        <v>44708</v>
      </c>
      <c r="H120" s="25" t="s">
        <v>23</v>
      </c>
      <c r="I120" s="37"/>
      <c r="J120" s="27" t="n">
        <f aca="false">G120</f>
        <v>44708</v>
      </c>
      <c r="K120" s="28" t="str">
        <f aca="false">IF(H120="domingo","NL",IF(I120="V","No programar Clase",""))</f>
        <v/>
      </c>
      <c r="O120" s="29"/>
    </row>
    <row r="121" customFormat="false" ht="48.75" hidden="false" customHeight="true" outlineLevel="0" collapsed="false">
      <c r="A121" s="0"/>
      <c r="B121" s="19" t="n">
        <f aca="false">C121+B120</f>
        <v>70.5</v>
      </c>
      <c r="C121" s="20"/>
      <c r="D121" s="21" t="n">
        <f aca="false">B121/$C$2</f>
        <v>0.87037037037037</v>
      </c>
      <c r="E121" s="22"/>
      <c r="F121" s="23"/>
      <c r="G121" s="24" t="n">
        <f aca="false">G120+1</f>
        <v>44709</v>
      </c>
      <c r="H121" s="25" t="s">
        <v>24</v>
      </c>
      <c r="I121" s="37"/>
      <c r="J121" s="27" t="n">
        <f aca="false">G121</f>
        <v>44709</v>
      </c>
      <c r="K121" s="28" t="str">
        <f aca="false">IF(H121="domingo","NL",IF(I121="V","No programar Clase",""))</f>
        <v/>
      </c>
      <c r="O121" s="29"/>
    </row>
    <row r="122" customFormat="false" ht="48.75" hidden="false" customHeight="true" outlineLevel="0" collapsed="false">
      <c r="A122" s="0"/>
      <c r="B122" s="19" t="n">
        <f aca="false">C122+B121</f>
        <v>70.5</v>
      </c>
      <c r="C122" s="20"/>
      <c r="D122" s="21" t="n">
        <f aca="false">B122/$C$2</f>
        <v>0.87037037037037</v>
      </c>
      <c r="E122" s="22"/>
      <c r="F122" s="23"/>
      <c r="G122" s="24" t="n">
        <f aca="false">G121+1</f>
        <v>44710</v>
      </c>
      <c r="H122" s="25" t="s">
        <v>25</v>
      </c>
      <c r="I122" s="37"/>
      <c r="J122" s="27" t="n">
        <f aca="false">G122</f>
        <v>44710</v>
      </c>
      <c r="K122" s="28" t="str">
        <f aca="false">IF(H122="domingo","NL",IF(I122="V","No programar Clase",""))</f>
        <v>NL</v>
      </c>
      <c r="O122" s="29"/>
    </row>
    <row r="123" customFormat="false" ht="48.75" hidden="false" customHeight="true" outlineLevel="0" collapsed="false">
      <c r="A123" s="0"/>
      <c r="B123" s="19" t="n">
        <f aca="false">C123+B122</f>
        <v>72</v>
      </c>
      <c r="C123" s="20" t="n">
        <v>1.5</v>
      </c>
      <c r="D123" s="21" t="n">
        <f aca="false">B123/$C$2</f>
        <v>0.888888888888889</v>
      </c>
      <c r="E123" s="22"/>
      <c r="F123" s="23" t="n">
        <v>5.2</v>
      </c>
      <c r="G123" s="24" t="n">
        <f aca="false">G122+1</f>
        <v>44711</v>
      </c>
      <c r="H123" s="25" t="s">
        <v>15</v>
      </c>
      <c r="I123" s="37"/>
      <c r="J123" s="27" t="n">
        <f aca="false">G123</f>
        <v>44711</v>
      </c>
      <c r="K123" s="28" t="str">
        <f aca="false">IF(H123="domingo","NL",IF(I123="V","No programar Clase",""))</f>
        <v/>
      </c>
      <c r="O123" s="29"/>
    </row>
    <row r="124" customFormat="false" ht="48.75" hidden="false" customHeight="true" outlineLevel="0" collapsed="false">
      <c r="A124" s="0"/>
      <c r="B124" s="19" t="n">
        <f aca="false">C124+B123</f>
        <v>72</v>
      </c>
      <c r="C124" s="20"/>
      <c r="D124" s="21" t="n">
        <f aca="false">B124/$C$2</f>
        <v>0.888888888888889</v>
      </c>
      <c r="E124" s="22"/>
      <c r="F124" s="23"/>
      <c r="G124" s="24" t="n">
        <f aca="false">G123+1</f>
        <v>44712</v>
      </c>
      <c r="H124" s="25" t="s">
        <v>17</v>
      </c>
      <c r="I124" s="37"/>
      <c r="J124" s="27" t="n">
        <f aca="false">G124</f>
        <v>44712</v>
      </c>
      <c r="K124" s="28" t="str">
        <f aca="false">IF(H124="domingo","NL",IF(I124="V","No programar Clase",""))</f>
        <v/>
      </c>
      <c r="O124" s="29"/>
    </row>
    <row r="125" customFormat="false" ht="48.75" hidden="false" customHeight="true" outlineLevel="0" collapsed="false">
      <c r="A125" s="0"/>
      <c r="B125" s="19" t="n">
        <f aca="false">C125+B124</f>
        <v>73.5</v>
      </c>
      <c r="C125" s="20" t="n">
        <v>1.5</v>
      </c>
      <c r="D125" s="21" t="n">
        <f aca="false">B125/$C$2</f>
        <v>0.907407407407407</v>
      </c>
      <c r="E125" s="22"/>
      <c r="F125" s="23" t="n">
        <v>5.2</v>
      </c>
      <c r="G125" s="24" t="n">
        <f aca="false">G124+1</f>
        <v>44713</v>
      </c>
      <c r="H125" s="25" t="s">
        <v>19</v>
      </c>
      <c r="I125" s="37"/>
      <c r="J125" s="27" t="n">
        <f aca="false">G125</f>
        <v>44713</v>
      </c>
      <c r="K125" s="28" t="str">
        <f aca="false">IF(H125="domingo","NL",IF(I125="V","No programar Clase",""))</f>
        <v/>
      </c>
      <c r="O125" s="29"/>
    </row>
    <row r="126" customFormat="false" ht="48.75" hidden="false" customHeight="true" outlineLevel="0" collapsed="false">
      <c r="A126" s="0"/>
      <c r="B126" s="19" t="n">
        <f aca="false">C126+B125</f>
        <v>75</v>
      </c>
      <c r="C126" s="20" t="n">
        <v>1.5</v>
      </c>
      <c r="D126" s="21" t="n">
        <f aca="false">B126/$C$2</f>
        <v>0.925925925925926</v>
      </c>
      <c r="E126" s="22"/>
      <c r="F126" s="23" t="n">
        <v>5.2</v>
      </c>
      <c r="G126" s="24" t="n">
        <f aca="false">G125+1</f>
        <v>44714</v>
      </c>
      <c r="H126" s="25" t="s">
        <v>22</v>
      </c>
      <c r="I126" s="37"/>
      <c r="J126" s="27" t="n">
        <f aca="false">G126</f>
        <v>44714</v>
      </c>
      <c r="K126" s="28" t="str">
        <f aca="false">IF(H126="domingo","NL",IF(I126="V","No programar Clase",""))</f>
        <v/>
      </c>
      <c r="O126" s="29"/>
    </row>
    <row r="127" customFormat="false" ht="48.75" hidden="false" customHeight="true" outlineLevel="0" collapsed="false">
      <c r="A127" s="0"/>
      <c r="B127" s="19" t="n">
        <f aca="false">C127+B126</f>
        <v>75</v>
      </c>
      <c r="C127" s="20"/>
      <c r="D127" s="21" t="n">
        <f aca="false">B127/$C$2</f>
        <v>0.925925925925926</v>
      </c>
      <c r="E127" s="22"/>
      <c r="F127" s="23"/>
      <c r="G127" s="24" t="n">
        <f aca="false">G126+1</f>
        <v>44715</v>
      </c>
      <c r="H127" s="25" t="s">
        <v>23</v>
      </c>
      <c r="I127" s="37"/>
      <c r="J127" s="27" t="n">
        <f aca="false">G127</f>
        <v>44715</v>
      </c>
      <c r="K127" s="28" t="str">
        <f aca="false">IF(H127="domingo","NL",IF(I127="V","No programar Clase",""))</f>
        <v/>
      </c>
      <c r="O127" s="29"/>
    </row>
    <row r="128" customFormat="false" ht="48.75" hidden="false" customHeight="true" outlineLevel="0" collapsed="false">
      <c r="A128" s="0"/>
      <c r="B128" s="19" t="n">
        <f aca="false">C128+B127</f>
        <v>75</v>
      </c>
      <c r="C128" s="20"/>
      <c r="D128" s="21" t="n">
        <f aca="false">B128/$C$2</f>
        <v>0.925925925925926</v>
      </c>
      <c r="E128" s="22"/>
      <c r="F128" s="23"/>
      <c r="G128" s="24" t="n">
        <f aca="false">G127+1</f>
        <v>44716</v>
      </c>
      <c r="H128" s="25" t="s">
        <v>24</v>
      </c>
      <c r="I128" s="37"/>
      <c r="J128" s="27" t="n">
        <f aca="false">G128</f>
        <v>44716</v>
      </c>
      <c r="K128" s="28" t="str">
        <f aca="false">IF(H128="domingo","NL",IF(I128="V","No programar Clase",""))</f>
        <v/>
      </c>
      <c r="O128" s="29"/>
    </row>
    <row r="129" customFormat="false" ht="48.75" hidden="false" customHeight="true" outlineLevel="0" collapsed="false">
      <c r="A129" s="0"/>
      <c r="B129" s="19" t="n">
        <f aca="false">C129+B128</f>
        <v>75</v>
      </c>
      <c r="C129" s="20"/>
      <c r="D129" s="21" t="n">
        <f aca="false">B129/$C$2</f>
        <v>0.925925925925926</v>
      </c>
      <c r="E129" s="22"/>
      <c r="F129" s="23"/>
      <c r="G129" s="24" t="n">
        <f aca="false">G128+1</f>
        <v>44717</v>
      </c>
      <c r="H129" s="25" t="s">
        <v>25</v>
      </c>
      <c r="I129" s="37"/>
      <c r="J129" s="27" t="n">
        <f aca="false">G129</f>
        <v>44717</v>
      </c>
      <c r="K129" s="28" t="str">
        <f aca="false">IF(H129="domingo","NL",IF(I129="V","No programar Clase",""))</f>
        <v>NL</v>
      </c>
      <c r="O129" s="29"/>
    </row>
    <row r="130" customFormat="false" ht="48.75" hidden="false" customHeight="true" outlineLevel="0" collapsed="false">
      <c r="A130" s="0"/>
      <c r="B130" s="19" t="n">
        <f aca="false">C130+B129</f>
        <v>76.5</v>
      </c>
      <c r="C130" s="20" t="n">
        <v>1.5</v>
      </c>
      <c r="D130" s="21" t="n">
        <f aca="false">B130/$C$2</f>
        <v>0.944444444444444</v>
      </c>
      <c r="E130" s="22"/>
      <c r="F130" s="23" t="n">
        <v>5.2</v>
      </c>
      <c r="G130" s="24" t="n">
        <f aca="false">G129+1</f>
        <v>44718</v>
      </c>
      <c r="H130" s="25" t="s">
        <v>15</v>
      </c>
      <c r="I130" s="37"/>
      <c r="J130" s="27" t="n">
        <f aca="false">G130</f>
        <v>44718</v>
      </c>
      <c r="K130" s="28" t="str">
        <f aca="false">IF(H130="domingo","NL",IF(I130="V","No programar Clase",""))</f>
        <v/>
      </c>
      <c r="O130" s="29"/>
    </row>
    <row r="131" customFormat="false" ht="48.75" hidden="false" customHeight="true" outlineLevel="0" collapsed="false">
      <c r="A131" s="0"/>
      <c r="B131" s="19" t="n">
        <f aca="false">C131+B130</f>
        <v>76.5</v>
      </c>
      <c r="C131" s="20"/>
      <c r="D131" s="21" t="n">
        <f aca="false">B131/$C$2</f>
        <v>0.944444444444444</v>
      </c>
      <c r="E131" s="22"/>
      <c r="F131" s="23"/>
      <c r="G131" s="24" t="n">
        <f aca="false">G130+1</f>
        <v>44719</v>
      </c>
      <c r="H131" s="25" t="s">
        <v>17</v>
      </c>
      <c r="I131" s="37"/>
      <c r="J131" s="27" t="n">
        <f aca="false">G131</f>
        <v>44719</v>
      </c>
      <c r="K131" s="28" t="str">
        <f aca="false">IF(H131="domingo","NL",IF(I131="V","No programar Clase",""))</f>
        <v/>
      </c>
      <c r="O131" s="29"/>
    </row>
    <row r="132" customFormat="false" ht="48.75" hidden="false" customHeight="true" outlineLevel="0" collapsed="false">
      <c r="A132" s="0"/>
      <c r="B132" s="19" t="n">
        <f aca="false">C132+B131</f>
        <v>78</v>
      </c>
      <c r="C132" s="20" t="n">
        <v>1.5</v>
      </c>
      <c r="D132" s="21" t="n">
        <f aca="false">B132/$C$2</f>
        <v>0.962962962962963</v>
      </c>
      <c r="E132" s="22" t="s">
        <v>20</v>
      </c>
      <c r="F132" s="23" t="n">
        <v>5.2</v>
      </c>
      <c r="G132" s="24" t="n">
        <f aca="false">G131+1</f>
        <v>44720</v>
      </c>
      <c r="H132" s="25" t="s">
        <v>19</v>
      </c>
      <c r="I132" s="37"/>
      <c r="J132" s="27" t="n">
        <f aca="false">G132</f>
        <v>44720</v>
      </c>
      <c r="K132" s="28" t="str">
        <f aca="false">IF(H132="domingo","NL",IF(I132="V","No programar Clase",""))</f>
        <v/>
      </c>
      <c r="O132" s="29"/>
    </row>
    <row r="133" customFormat="false" ht="48.75" hidden="false" customHeight="true" outlineLevel="0" collapsed="false">
      <c r="A133" s="0"/>
      <c r="B133" s="19" t="n">
        <f aca="false">C133+B132</f>
        <v>79.5</v>
      </c>
      <c r="C133" s="20" t="n">
        <v>1.5</v>
      </c>
      <c r="D133" s="21" t="n">
        <f aca="false">B133/$C$2</f>
        <v>0.981481481481482</v>
      </c>
      <c r="E133" s="22"/>
      <c r="F133" s="23" t="n">
        <v>5.2</v>
      </c>
      <c r="G133" s="24" t="n">
        <f aca="false">G132+1</f>
        <v>44721</v>
      </c>
      <c r="H133" s="25" t="s">
        <v>22</v>
      </c>
      <c r="I133" s="37"/>
      <c r="J133" s="27" t="n">
        <f aca="false">G133</f>
        <v>44721</v>
      </c>
      <c r="K133" s="28" t="str">
        <f aca="false">IF(H133="domingo","NL",IF(I133="V","No programar Clase",""))</f>
        <v/>
      </c>
      <c r="O133" s="29"/>
    </row>
    <row r="134" customFormat="false" ht="48.75" hidden="false" customHeight="true" outlineLevel="0" collapsed="false">
      <c r="A134" s="0"/>
      <c r="B134" s="19" t="n">
        <f aca="false">C134+B133</f>
        <v>79.5</v>
      </c>
      <c r="C134" s="20"/>
      <c r="D134" s="21" t="n">
        <f aca="false">B134/$C$2</f>
        <v>0.981481481481482</v>
      </c>
      <c r="E134" s="22"/>
      <c r="F134" s="23"/>
      <c r="G134" s="24" t="n">
        <f aca="false">G133+1</f>
        <v>44722</v>
      </c>
      <c r="H134" s="25" t="s">
        <v>23</v>
      </c>
      <c r="I134" s="37"/>
      <c r="J134" s="27" t="n">
        <f aca="false">G134</f>
        <v>44722</v>
      </c>
      <c r="K134" s="28" t="str">
        <f aca="false">IF(H134="domingo","NL",IF(I134="V","No programar Clase",""))</f>
        <v/>
      </c>
      <c r="O134" s="29"/>
    </row>
    <row r="135" customFormat="false" ht="48.75" hidden="false" customHeight="true" outlineLevel="0" collapsed="false">
      <c r="A135" s="0"/>
      <c r="B135" s="19" t="n">
        <f aca="false">C135+B134</f>
        <v>79.5</v>
      </c>
      <c r="C135" s="20"/>
      <c r="D135" s="21" t="n">
        <f aca="false">B135/$C$2</f>
        <v>0.981481481481482</v>
      </c>
      <c r="E135" s="22"/>
      <c r="F135" s="23"/>
      <c r="G135" s="24" t="n">
        <f aca="false">G134+1</f>
        <v>44723</v>
      </c>
      <c r="H135" s="25" t="s">
        <v>24</v>
      </c>
      <c r="I135" s="37"/>
      <c r="J135" s="27" t="n">
        <f aca="false">G135</f>
        <v>44723</v>
      </c>
      <c r="K135" s="28" t="str">
        <f aca="false">IF(H135="domingo","NL",IF(I135="V","No programar Clase",""))</f>
        <v/>
      </c>
      <c r="O135" s="29"/>
    </row>
    <row r="136" customFormat="false" ht="48.75" hidden="false" customHeight="true" outlineLevel="0" collapsed="false">
      <c r="A136" s="0"/>
      <c r="B136" s="19" t="n">
        <f aca="false">C136+B135</f>
        <v>79.5</v>
      </c>
      <c r="C136" s="20"/>
      <c r="D136" s="21" t="n">
        <f aca="false">B136/$C$2</f>
        <v>0.981481481481482</v>
      </c>
      <c r="E136" s="22"/>
      <c r="F136" s="23"/>
      <c r="G136" s="24" t="n">
        <f aca="false">G135+1</f>
        <v>44724</v>
      </c>
      <c r="H136" s="25" t="s">
        <v>25</v>
      </c>
      <c r="I136" s="37"/>
      <c r="J136" s="27" t="n">
        <f aca="false">G136</f>
        <v>44724</v>
      </c>
      <c r="K136" s="28" t="str">
        <f aca="false">IF(H136="domingo","NL",IF(I136="V","No programar Clase",""))</f>
        <v>NL</v>
      </c>
      <c r="O136" s="29"/>
    </row>
    <row r="137" customFormat="false" ht="48.75" hidden="false" customHeight="true" outlineLevel="0" collapsed="false">
      <c r="A137" s="0"/>
      <c r="B137" s="19" t="n">
        <f aca="false">C137+B136</f>
        <v>81</v>
      </c>
      <c r="C137" s="20" t="n">
        <v>1.5</v>
      </c>
      <c r="D137" s="21" t="n">
        <f aca="false">B137/$C$2</f>
        <v>1</v>
      </c>
      <c r="E137" s="22"/>
      <c r="F137" s="23" t="n">
        <v>5.2</v>
      </c>
      <c r="G137" s="24" t="n">
        <f aca="false">G136+1</f>
        <v>44725</v>
      </c>
      <c r="H137" s="25" t="s">
        <v>15</v>
      </c>
      <c r="I137" s="37"/>
      <c r="J137" s="27" t="n">
        <f aca="false">G137</f>
        <v>44725</v>
      </c>
      <c r="K137" s="28" t="str">
        <f aca="false">IF(H137="domingo","NL",IF(I137="V","No programar Clase",""))</f>
        <v/>
      </c>
      <c r="O137" s="29"/>
    </row>
    <row r="138" customFormat="false" ht="48.75" hidden="false" customHeight="true" outlineLevel="0" collapsed="false">
      <c r="A138" s="0"/>
      <c r="B138" s="19" t="n">
        <f aca="false">C138+B137</f>
        <v>81</v>
      </c>
      <c r="C138" s="20"/>
      <c r="D138" s="21" t="n">
        <f aca="false">B138/$C$2</f>
        <v>1</v>
      </c>
      <c r="E138" s="22"/>
      <c r="F138" s="23"/>
      <c r="G138" s="24" t="n">
        <f aca="false">G137+1</f>
        <v>44726</v>
      </c>
      <c r="H138" s="25" t="s">
        <v>17</v>
      </c>
      <c r="I138" s="37"/>
      <c r="J138" s="27" t="n">
        <f aca="false">G138</f>
        <v>44726</v>
      </c>
      <c r="K138" s="28" t="str">
        <f aca="false">IF(H138="domingo","NL",IF(I138="V","No programar Clase",""))</f>
        <v/>
      </c>
      <c r="O138" s="29"/>
    </row>
    <row r="139" customFormat="false" ht="48.75" hidden="false" customHeight="true" outlineLevel="0" collapsed="false">
      <c r="A139" s="0"/>
      <c r="B139" s="19" t="n">
        <f aca="false">C139+B138</f>
        <v>81</v>
      </c>
      <c r="C139" s="20"/>
      <c r="D139" s="21" t="n">
        <f aca="false">B139/$C$2</f>
        <v>1</v>
      </c>
      <c r="E139" s="22"/>
      <c r="F139" s="23" t="s">
        <v>41</v>
      </c>
      <c r="G139" s="24" t="n">
        <f aca="false">G138+1</f>
        <v>44727</v>
      </c>
      <c r="H139" s="25" t="s">
        <v>19</v>
      </c>
      <c r="I139" s="18"/>
      <c r="J139" s="27" t="n">
        <f aca="false">G139</f>
        <v>44727</v>
      </c>
      <c r="K139" s="28" t="str">
        <f aca="false">IF(H139="domingo","NL",IF(I139="V","No programar Clase",""))</f>
        <v/>
      </c>
      <c r="O139" s="29"/>
    </row>
    <row r="140" customFormat="false" ht="48.75" hidden="false" customHeight="true" outlineLevel="0" collapsed="false">
      <c r="A140" s="0"/>
      <c r="B140" s="19" t="n">
        <f aca="false">C140+B139</f>
        <v>81</v>
      </c>
      <c r="C140" s="20"/>
      <c r="D140" s="21" t="n">
        <f aca="false">B140/$C$2</f>
        <v>1</v>
      </c>
      <c r="E140" s="22"/>
      <c r="F140" s="23" t="s">
        <v>33</v>
      </c>
      <c r="G140" s="24" t="n">
        <f aca="false">G139+1</f>
        <v>44728</v>
      </c>
      <c r="H140" s="25" t="s">
        <v>22</v>
      </c>
      <c r="I140" s="37"/>
      <c r="J140" s="27" t="n">
        <f aca="false">G140</f>
        <v>44728</v>
      </c>
      <c r="K140" s="28" t="str">
        <f aca="false">IF(H140="domingo","NL",IF(I140="V","No programar Clase",""))</f>
        <v/>
      </c>
      <c r="O140" s="29"/>
    </row>
    <row r="141" customFormat="false" ht="48.75" hidden="false" customHeight="true" outlineLevel="0" collapsed="false">
      <c r="A141" s="0"/>
      <c r="B141" s="19" t="n">
        <f aca="false">C141+B140</f>
        <v>81</v>
      </c>
      <c r="C141" s="20"/>
      <c r="D141" s="21" t="n">
        <f aca="false">B141/$C$2</f>
        <v>1</v>
      </c>
      <c r="E141" s="22"/>
      <c r="F141" s="23" t="s">
        <v>33</v>
      </c>
      <c r="G141" s="24" t="n">
        <f aca="false">G140+1</f>
        <v>44729</v>
      </c>
      <c r="H141" s="25" t="s">
        <v>23</v>
      </c>
      <c r="I141" s="37"/>
      <c r="J141" s="27" t="n">
        <f aca="false">G141</f>
        <v>44729</v>
      </c>
      <c r="K141" s="28" t="str">
        <f aca="false">IF(H141="domingo","NL",IF(I141="V","No programar Clase",""))</f>
        <v/>
      </c>
      <c r="O141" s="29"/>
    </row>
    <row r="142" customFormat="false" ht="48.75" hidden="false" customHeight="true" outlineLevel="0" collapsed="false">
      <c r="A142" s="0"/>
      <c r="B142" s="19" t="n">
        <f aca="false">C142+B141</f>
        <v>81</v>
      </c>
      <c r="C142" s="20"/>
      <c r="D142" s="21" t="n">
        <f aca="false">B142/$C$2</f>
        <v>1</v>
      </c>
      <c r="E142" s="22"/>
      <c r="F142" s="23"/>
      <c r="G142" s="24" t="n">
        <f aca="false">G141+1</f>
        <v>44730</v>
      </c>
      <c r="H142" s="25" t="s">
        <v>24</v>
      </c>
      <c r="I142" s="37"/>
      <c r="J142" s="27" t="n">
        <f aca="false">G142</f>
        <v>44730</v>
      </c>
      <c r="K142" s="28" t="str">
        <f aca="false">IF(H142="domingo","NL",IF(I142="V","No programar Clase",""))</f>
        <v/>
      </c>
      <c r="O142" s="29"/>
    </row>
    <row r="143" customFormat="false" ht="48.75" hidden="false" customHeight="true" outlineLevel="0" collapsed="false">
      <c r="A143" s="0"/>
      <c r="B143" s="19" t="n">
        <f aca="false">C143+B142</f>
        <v>81</v>
      </c>
      <c r="C143" s="20"/>
      <c r="D143" s="21" t="n">
        <f aca="false">B143/$C$2</f>
        <v>1</v>
      </c>
      <c r="E143" s="22"/>
      <c r="F143" s="23"/>
      <c r="G143" s="24" t="n">
        <f aca="false">G142+1</f>
        <v>44731</v>
      </c>
      <c r="H143" s="25" t="s">
        <v>25</v>
      </c>
      <c r="I143" s="37"/>
      <c r="J143" s="27" t="n">
        <f aca="false">G143</f>
        <v>44731</v>
      </c>
      <c r="K143" s="28" t="str">
        <f aca="false">IF(H143="domingo","NL",IF(I143="V","No programar Clase",""))</f>
        <v>NL</v>
      </c>
      <c r="O143" s="29"/>
    </row>
    <row r="144" customFormat="false" ht="48.75" hidden="false" customHeight="true" outlineLevel="0" collapsed="false">
      <c r="A144" s="0"/>
      <c r="B144" s="19" t="n">
        <f aca="false">C144+B143</f>
        <v>81</v>
      </c>
      <c r="C144" s="20"/>
      <c r="D144" s="21" t="n">
        <f aca="false">B144/$C$2</f>
        <v>1</v>
      </c>
      <c r="E144" s="22"/>
      <c r="F144" s="23" t="s">
        <v>33</v>
      </c>
      <c r="G144" s="24" t="n">
        <f aca="false">G143+1</f>
        <v>44732</v>
      </c>
      <c r="H144" s="25" t="s">
        <v>15</v>
      </c>
      <c r="I144" s="37"/>
      <c r="J144" s="27" t="n">
        <f aca="false">G144</f>
        <v>44732</v>
      </c>
      <c r="K144" s="28" t="str">
        <f aca="false">IF(H144="domingo","NL",IF(I144="V","No programar Clase",""))</f>
        <v/>
      </c>
      <c r="O144" s="29"/>
    </row>
    <row r="145" customFormat="false" ht="48.75" hidden="false" customHeight="true" outlineLevel="0" collapsed="false">
      <c r="A145" s="0"/>
      <c r="B145" s="19" t="n">
        <f aca="false">C145+B144</f>
        <v>81</v>
      </c>
      <c r="C145" s="20"/>
      <c r="D145" s="21" t="n">
        <f aca="false">B145/$C$2</f>
        <v>1</v>
      </c>
      <c r="E145" s="22"/>
      <c r="F145" s="23" t="s">
        <v>42</v>
      </c>
      <c r="G145" s="24" t="n">
        <f aca="false">G144+1</f>
        <v>44733</v>
      </c>
      <c r="H145" s="25" t="s">
        <v>17</v>
      </c>
      <c r="I145" s="18"/>
      <c r="J145" s="27" t="n">
        <f aca="false">G145</f>
        <v>44733</v>
      </c>
      <c r="K145" s="28" t="str">
        <f aca="false">IF(H145="domingo","NL",IF(I145="V","No programar Clase",""))</f>
        <v/>
      </c>
      <c r="O145" s="29"/>
    </row>
    <row r="146" customFormat="false" ht="48.75" hidden="false" customHeight="true" outlineLevel="0" collapsed="false">
      <c r="A146" s="0"/>
      <c r="B146" s="19" t="n">
        <f aca="false">C146+B145</f>
        <v>81</v>
      </c>
      <c r="C146" s="20"/>
      <c r="D146" s="21" t="n">
        <f aca="false">B146/$C$2</f>
        <v>1</v>
      </c>
      <c r="E146" s="22"/>
      <c r="F146" s="23" t="s">
        <v>42</v>
      </c>
      <c r="G146" s="24" t="n">
        <f aca="false">G145+1</f>
        <v>44734</v>
      </c>
      <c r="H146" s="25" t="s">
        <v>19</v>
      </c>
      <c r="I146" s="18"/>
      <c r="J146" s="27" t="n">
        <f aca="false">G146</f>
        <v>44734</v>
      </c>
      <c r="K146" s="28" t="str">
        <f aca="false">IF(H146="domingo","NL",IF(I146="V","No programar Clase",""))</f>
        <v/>
      </c>
      <c r="O146" s="29"/>
    </row>
    <row r="147" customFormat="false" ht="48.75" hidden="false" customHeight="true" outlineLevel="0" collapsed="false">
      <c r="A147" s="0"/>
      <c r="B147" s="19" t="n">
        <f aca="false">C147+B146</f>
        <v>81</v>
      </c>
      <c r="C147" s="20"/>
      <c r="D147" s="21" t="n">
        <f aca="false">B147/$C$2</f>
        <v>1</v>
      </c>
      <c r="E147" s="22"/>
      <c r="F147" s="23" t="s">
        <v>42</v>
      </c>
      <c r="G147" s="24" t="n">
        <f aca="false">G146+1</f>
        <v>44735</v>
      </c>
      <c r="H147" s="25" t="s">
        <v>22</v>
      </c>
      <c r="I147" s="18"/>
      <c r="J147" s="27" t="n">
        <f aca="false">G147</f>
        <v>44735</v>
      </c>
      <c r="K147" s="28" t="str">
        <f aca="false">IF(H147="domingo","NL",IF(I147="V","No programar Clase",""))</f>
        <v/>
      </c>
      <c r="O147" s="29"/>
    </row>
    <row r="148" customFormat="false" ht="48.75" hidden="false" customHeight="true" outlineLevel="0" collapsed="false">
      <c r="A148" s="0"/>
      <c r="B148" s="19" t="n">
        <f aca="false">C148+B147</f>
        <v>81</v>
      </c>
      <c r="C148" s="20"/>
      <c r="D148" s="21" t="n">
        <f aca="false">B148/$C$2</f>
        <v>1</v>
      </c>
      <c r="E148" s="22"/>
      <c r="F148" s="23"/>
      <c r="G148" s="24" t="n">
        <f aca="false">G147+1</f>
        <v>44736</v>
      </c>
      <c r="H148" s="25" t="s">
        <v>23</v>
      </c>
      <c r="I148" s="18"/>
      <c r="J148" s="27" t="n">
        <f aca="false">G148</f>
        <v>44736</v>
      </c>
      <c r="K148" s="28" t="str">
        <f aca="false">IF(H148="domingo","NL",IF(I148="V","No programar Clase",""))</f>
        <v/>
      </c>
      <c r="O148" s="29"/>
    </row>
    <row r="149" customFormat="false" ht="48.75" hidden="false" customHeight="true" outlineLevel="0" collapsed="false">
      <c r="A149" s="0"/>
      <c r="B149" s="19" t="n">
        <f aca="false">C149+B148</f>
        <v>81</v>
      </c>
      <c r="C149" s="20"/>
      <c r="D149" s="21" t="n">
        <f aca="false">B149/$C$2</f>
        <v>1</v>
      </c>
      <c r="E149" s="22"/>
      <c r="F149" s="23"/>
      <c r="G149" s="24" t="n">
        <f aca="false">G148+1</f>
        <v>44737</v>
      </c>
      <c r="H149" s="25" t="s">
        <v>24</v>
      </c>
      <c r="I149" s="18"/>
      <c r="J149" s="27" t="n">
        <f aca="false">G149</f>
        <v>44737</v>
      </c>
      <c r="K149" s="28" t="str">
        <f aca="false">IF(H149="domingo","NL",IF(I149="V","No programar Clase",""))</f>
        <v/>
      </c>
      <c r="O149" s="29"/>
    </row>
    <row r="150" customFormat="false" ht="48.75" hidden="false" customHeight="true" outlineLevel="0" collapsed="false">
      <c r="A150" s="0"/>
      <c r="B150" s="19" t="n">
        <f aca="false">C150+B149</f>
        <v>81</v>
      </c>
      <c r="C150" s="20"/>
      <c r="D150" s="21" t="n">
        <f aca="false">B150/$C$2</f>
        <v>1</v>
      </c>
      <c r="E150" s="22"/>
      <c r="F150" s="23"/>
      <c r="G150" s="24" t="n">
        <f aca="false">G149+1</f>
        <v>44738</v>
      </c>
      <c r="H150" s="25" t="s">
        <v>25</v>
      </c>
      <c r="I150" s="18"/>
      <c r="J150" s="27" t="n">
        <f aca="false">G150</f>
        <v>44738</v>
      </c>
      <c r="K150" s="28" t="str">
        <f aca="false">IF(H150="domingo","NL",IF(I150="V","No programar Clase",""))</f>
        <v>NL</v>
      </c>
      <c r="O150" s="29"/>
    </row>
    <row r="151" customFormat="false" ht="48.75" hidden="false" customHeight="true" outlineLevel="0" collapsed="false">
      <c r="A151" s="0"/>
      <c r="B151" s="19" t="n">
        <f aca="false">C151+B150</f>
        <v>81</v>
      </c>
      <c r="C151" s="20"/>
      <c r="D151" s="21" t="n">
        <f aca="false">B151/$C$2</f>
        <v>1</v>
      </c>
      <c r="E151" s="22"/>
      <c r="F151" s="23"/>
      <c r="G151" s="24" t="n">
        <f aca="false">G150+1</f>
        <v>44739</v>
      </c>
      <c r="H151" s="25" t="s">
        <v>15</v>
      </c>
      <c r="I151" s="18"/>
      <c r="J151" s="27" t="n">
        <f aca="false">G151</f>
        <v>44739</v>
      </c>
      <c r="K151" s="28" t="str">
        <f aca="false">IF(H151="domingo","NL",IF(I151="V","No programar Clase",""))</f>
        <v/>
      </c>
      <c r="O151" s="29"/>
    </row>
    <row r="152" customFormat="false" ht="48.75" hidden="false" customHeight="true" outlineLevel="0" collapsed="false">
      <c r="A152" s="0"/>
      <c r="B152" s="19" t="n">
        <f aca="false">C152+B151</f>
        <v>81</v>
      </c>
      <c r="C152" s="20"/>
      <c r="D152" s="21" t="n">
        <f aca="false">B152/$C$2</f>
        <v>1</v>
      </c>
      <c r="E152" s="22"/>
      <c r="F152" s="23"/>
      <c r="G152" s="24" t="n">
        <f aca="false">G151+1</f>
        <v>44740</v>
      </c>
      <c r="H152" s="25" t="s">
        <v>17</v>
      </c>
      <c r="I152" s="18"/>
      <c r="J152" s="27" t="n">
        <f aca="false">G152</f>
        <v>44740</v>
      </c>
      <c r="K152" s="28" t="str">
        <f aca="false">IF(H152="domingo","NL",IF(I152="V","No programar Clase",""))</f>
        <v/>
      </c>
      <c r="O152" s="29"/>
    </row>
    <row r="153" customFormat="false" ht="48.75" hidden="false" customHeight="true" outlineLevel="0" collapsed="false">
      <c r="A153" s="0"/>
      <c r="B153" s="19" t="n">
        <f aca="false">C153+B152</f>
        <v>81</v>
      </c>
      <c r="C153" s="20"/>
      <c r="D153" s="21" t="n">
        <f aca="false">B153/$C$2</f>
        <v>1</v>
      </c>
      <c r="E153" s="22"/>
      <c r="F153" s="23"/>
      <c r="G153" s="24" t="n">
        <f aca="false">G152+1</f>
        <v>44741</v>
      </c>
      <c r="H153" s="25" t="s">
        <v>19</v>
      </c>
      <c r="I153" s="18"/>
      <c r="J153" s="27" t="n">
        <f aca="false">G153</f>
        <v>44741</v>
      </c>
      <c r="K153" s="28" t="str">
        <f aca="false">IF(H153="domingo","NL",IF(I153="V","No programar Clase",""))</f>
        <v/>
      </c>
      <c r="O153" s="29"/>
    </row>
    <row r="154" customFormat="false" ht="48.75" hidden="false" customHeight="true" outlineLevel="0" collapsed="false">
      <c r="A154" s="0"/>
      <c r="B154" s="19" t="n">
        <f aca="false">C154+B153</f>
        <v>81</v>
      </c>
      <c r="C154" s="20"/>
      <c r="D154" s="21" t="n">
        <f aca="false">B154/$C$2</f>
        <v>1</v>
      </c>
      <c r="E154" s="22"/>
      <c r="F154" s="23"/>
      <c r="G154" s="24" t="n">
        <f aca="false">G153+1</f>
        <v>44742</v>
      </c>
      <c r="H154" s="25" t="s">
        <v>22</v>
      </c>
      <c r="I154" s="18"/>
      <c r="J154" s="27" t="n">
        <f aca="false">G154</f>
        <v>44742</v>
      </c>
      <c r="K154" s="28" t="str">
        <f aca="false">IF(H154="domingo","NL",IF(I154="V","No programar Clase",""))</f>
        <v/>
      </c>
      <c r="O154" s="29"/>
    </row>
    <row r="155" customFormat="false" ht="48.75" hidden="false" customHeight="true" outlineLevel="0" collapsed="false">
      <c r="A155" s="0"/>
      <c r="B155" s="19" t="n">
        <f aca="false">C155+B154</f>
        <v>81</v>
      </c>
      <c r="C155" s="20"/>
      <c r="D155" s="21" t="n">
        <f aca="false">B155/$C$2</f>
        <v>1</v>
      </c>
      <c r="E155" s="22"/>
      <c r="F155" s="23"/>
      <c r="G155" s="24" t="n">
        <f aca="false">G154+1</f>
        <v>44743</v>
      </c>
      <c r="H155" s="25" t="s">
        <v>23</v>
      </c>
      <c r="I155" s="18"/>
      <c r="J155" s="27" t="n">
        <f aca="false">G155</f>
        <v>44743</v>
      </c>
      <c r="K155" s="28" t="str">
        <f aca="false">IF(H155="domingo","NL",IF(I155="V","No programar Clase",""))</f>
        <v/>
      </c>
      <c r="O155" s="29"/>
    </row>
    <row r="156" customFormat="false" ht="48.75" hidden="false" customHeight="true" outlineLevel="0" collapsed="false">
      <c r="A156" s="0"/>
      <c r="B156" s="19" t="n">
        <f aca="false">C156+B155</f>
        <v>81</v>
      </c>
      <c r="C156" s="20"/>
      <c r="D156" s="21" t="n">
        <f aca="false">B156/$C$2</f>
        <v>1</v>
      </c>
      <c r="E156" s="22"/>
      <c r="F156" s="23"/>
      <c r="G156" s="24" t="n">
        <f aca="false">G155+1</f>
        <v>44744</v>
      </c>
      <c r="H156" s="25" t="s">
        <v>24</v>
      </c>
      <c r="I156" s="18"/>
      <c r="J156" s="27" t="n">
        <f aca="false">G156</f>
        <v>44744</v>
      </c>
      <c r="K156" s="28" t="str">
        <f aca="false">IF(H156="domingo","NL",IF(I156="V","No programar Clase",""))</f>
        <v/>
      </c>
      <c r="O156" s="29"/>
    </row>
  </sheetData>
  <mergeCells count="2">
    <mergeCell ref="D2:F2"/>
    <mergeCell ref="M16:N16"/>
  </mergeCells>
  <conditionalFormatting sqref="H4:H156">
    <cfRule type="cellIs" priority="2" operator="equal" aboveAverage="0" equalAverage="0" bottom="0" percent="0" rank="0" text="" dxfId="0">
      <formula>"domingo"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B43"/>
  <sheetViews>
    <sheetView showFormulas="false" showGridLines="true" showRowColHeaders="true" showZeros="true" rightToLeft="false" tabSelected="false" showOutlineSymbols="true" defaultGridColor="true" view="normal" topLeftCell="A23" colorId="64" zoomScale="100" zoomScaleNormal="100" zoomScalePageLayoutView="100" workbookViewId="0">
      <selection pane="topLeft" activeCell="F31" activeCellId="0" sqref="F31"/>
    </sheetView>
  </sheetViews>
  <sheetFormatPr defaultColWidth="11.4609375" defaultRowHeight="12.75" zeroHeight="false" outlineLevelRow="0" outlineLevelCol="0"/>
  <cols>
    <col collapsed="false" customWidth="true" hidden="false" outlineLevel="0" max="2" min="2" style="0" width="41.15"/>
  </cols>
  <sheetData>
    <row r="1" customFormat="false" ht="12.75" hidden="false" customHeight="false" outlineLevel="0" collapsed="false">
      <c r="B1" s="44" t="s">
        <v>43</v>
      </c>
    </row>
    <row r="2" customFormat="false" ht="51" hidden="false" customHeight="false" outlineLevel="0" collapsed="false">
      <c r="B2" s="45" t="s">
        <v>44</v>
      </c>
    </row>
    <row r="3" customFormat="false" ht="25.5" hidden="false" customHeight="false" outlineLevel="0" collapsed="false">
      <c r="B3" s="45" t="s">
        <v>45</v>
      </c>
    </row>
    <row r="4" customFormat="false" ht="76.5" hidden="false" customHeight="false" outlineLevel="0" collapsed="false">
      <c r="B4" s="45" t="s">
        <v>46</v>
      </c>
    </row>
    <row r="5" customFormat="false" ht="51" hidden="false" customHeight="false" outlineLevel="0" collapsed="false">
      <c r="B5" s="45" t="s">
        <v>47</v>
      </c>
    </row>
    <row r="6" customFormat="false" ht="25.5" hidden="false" customHeight="false" outlineLevel="0" collapsed="false">
      <c r="B6" s="45" t="s">
        <v>48</v>
      </c>
    </row>
    <row r="7" customFormat="false" ht="38.25" hidden="false" customHeight="false" outlineLevel="0" collapsed="false">
      <c r="B7" s="45" t="s">
        <v>49</v>
      </c>
    </row>
    <row r="8" customFormat="false" ht="25.5" hidden="false" customHeight="false" outlineLevel="0" collapsed="false">
      <c r="B8" s="45" t="s">
        <v>50</v>
      </c>
    </row>
    <row r="9" customFormat="false" ht="63.75" hidden="false" customHeight="false" outlineLevel="0" collapsed="false">
      <c r="B9" s="45" t="s">
        <v>51</v>
      </c>
    </row>
    <row r="10" customFormat="false" ht="63.75" hidden="false" customHeight="false" outlineLevel="0" collapsed="false">
      <c r="B10" s="45" t="s">
        <v>52</v>
      </c>
    </row>
    <row r="11" customFormat="false" ht="76.5" hidden="false" customHeight="false" outlineLevel="0" collapsed="false">
      <c r="B11" s="45" t="s">
        <v>53</v>
      </c>
    </row>
    <row r="12" customFormat="false" ht="38.25" hidden="false" customHeight="false" outlineLevel="0" collapsed="false">
      <c r="B12" s="45" t="s">
        <v>54</v>
      </c>
    </row>
    <row r="13" customFormat="false" ht="38.25" hidden="false" customHeight="false" outlineLevel="0" collapsed="false">
      <c r="B13" s="45" t="s">
        <v>55</v>
      </c>
    </row>
    <row r="14" customFormat="false" ht="38.25" hidden="false" customHeight="false" outlineLevel="0" collapsed="false">
      <c r="B14" s="45" t="s">
        <v>56</v>
      </c>
    </row>
    <row r="15" customFormat="false" ht="12.75" hidden="false" customHeight="false" outlineLevel="0" collapsed="false">
      <c r="B15" s="45" t="s">
        <v>57</v>
      </c>
    </row>
    <row r="16" customFormat="false" ht="60" hidden="false" customHeight="false" outlineLevel="0" collapsed="false">
      <c r="B16" s="46" t="s">
        <v>58</v>
      </c>
    </row>
    <row r="17" customFormat="false" ht="45" hidden="false" customHeight="false" outlineLevel="0" collapsed="false">
      <c r="B17" s="47" t="s">
        <v>59</v>
      </c>
    </row>
    <row r="18" customFormat="false" ht="33.75" hidden="false" customHeight="false" outlineLevel="0" collapsed="false">
      <c r="B18" s="47" t="s">
        <v>60</v>
      </c>
    </row>
    <row r="19" customFormat="false" ht="48" hidden="false" customHeight="false" outlineLevel="0" collapsed="false">
      <c r="B19" s="48" t="s">
        <v>61</v>
      </c>
    </row>
    <row r="20" customFormat="false" ht="48" hidden="false" customHeight="false" outlineLevel="0" collapsed="false">
      <c r="B20" s="48" t="s">
        <v>62</v>
      </c>
    </row>
    <row r="21" customFormat="false" ht="36" hidden="false" customHeight="false" outlineLevel="0" collapsed="false">
      <c r="B21" s="48" t="s">
        <v>63</v>
      </c>
    </row>
    <row r="22" customFormat="false" ht="12.75" hidden="false" customHeight="false" outlineLevel="0" collapsed="false">
      <c r="B22" s="48" t="s">
        <v>64</v>
      </c>
    </row>
    <row r="23" customFormat="false" ht="36" hidden="false" customHeight="false" outlineLevel="0" collapsed="false">
      <c r="B23" s="48" t="s">
        <v>65</v>
      </c>
    </row>
    <row r="24" customFormat="false" ht="36" hidden="false" customHeight="false" outlineLevel="0" collapsed="false">
      <c r="B24" s="48" t="s">
        <v>66</v>
      </c>
    </row>
    <row r="25" customFormat="false" ht="12.75" hidden="false" customHeight="false" outlineLevel="0" collapsed="false">
      <c r="B25" s="45" t="s">
        <v>67</v>
      </c>
    </row>
    <row r="26" customFormat="false" ht="51" hidden="false" customHeight="false" outlineLevel="0" collapsed="false">
      <c r="B26" s="45" t="s">
        <v>68</v>
      </c>
    </row>
    <row r="27" customFormat="false" ht="48" hidden="false" customHeight="false" outlineLevel="0" collapsed="false">
      <c r="B27" s="48" t="s">
        <v>69</v>
      </c>
    </row>
    <row r="28" customFormat="false" ht="12.75" hidden="false" customHeight="false" outlineLevel="0" collapsed="false">
      <c r="B28" s="44" t="s">
        <v>70</v>
      </c>
    </row>
    <row r="29" customFormat="false" ht="60" hidden="false" customHeight="false" outlineLevel="0" collapsed="false">
      <c r="B29" s="46" t="s">
        <v>71</v>
      </c>
    </row>
    <row r="30" customFormat="false" ht="48" hidden="false" customHeight="false" outlineLevel="0" collapsed="false">
      <c r="B30" s="48" t="s">
        <v>72</v>
      </c>
    </row>
    <row r="31" customFormat="false" ht="60" hidden="false" customHeight="false" outlineLevel="0" collapsed="false">
      <c r="B31" s="48" t="s">
        <v>73</v>
      </c>
    </row>
    <row r="32" customFormat="false" ht="60" hidden="false" customHeight="false" outlineLevel="0" collapsed="false">
      <c r="B32" s="48" t="s">
        <v>74</v>
      </c>
    </row>
    <row r="33" customFormat="false" ht="24" hidden="false" customHeight="false" outlineLevel="0" collapsed="false">
      <c r="B33" s="48" t="s">
        <v>75</v>
      </c>
    </row>
    <row r="34" customFormat="false" ht="36" hidden="false" customHeight="false" outlineLevel="0" collapsed="false">
      <c r="B34" s="48" t="s">
        <v>76</v>
      </c>
    </row>
    <row r="35" customFormat="false" ht="36" hidden="false" customHeight="false" outlineLevel="0" collapsed="false">
      <c r="B35" s="48" t="s">
        <v>77</v>
      </c>
    </row>
    <row r="36" customFormat="false" ht="36" hidden="false" customHeight="false" outlineLevel="0" collapsed="false">
      <c r="B36" s="48" t="s">
        <v>77</v>
      </c>
    </row>
    <row r="37" customFormat="false" ht="36" hidden="false" customHeight="false" outlineLevel="0" collapsed="false">
      <c r="B37" s="48" t="s">
        <v>78</v>
      </c>
    </row>
    <row r="38" customFormat="false" ht="30" hidden="false" customHeight="false" outlineLevel="0" collapsed="false">
      <c r="B38" s="49" t="s">
        <v>79</v>
      </c>
    </row>
    <row r="39" customFormat="false" ht="36" hidden="false" customHeight="false" outlineLevel="0" collapsed="false">
      <c r="B39" s="48" t="s">
        <v>80</v>
      </c>
    </row>
    <row r="40" customFormat="false" ht="72" hidden="false" customHeight="false" outlineLevel="0" collapsed="false">
      <c r="B40" s="48" t="s">
        <v>81</v>
      </c>
    </row>
    <row r="41" customFormat="false" ht="30" hidden="false" customHeight="false" outlineLevel="0" collapsed="false">
      <c r="B41" s="49" t="s">
        <v>82</v>
      </c>
    </row>
    <row r="42" customFormat="false" ht="60" hidden="false" customHeight="false" outlineLevel="0" collapsed="false">
      <c r="B42" s="48" t="s">
        <v>83</v>
      </c>
    </row>
    <row r="43" customFormat="false" ht="48" hidden="false" customHeight="false" outlineLevel="0" collapsed="false">
      <c r="B43" s="48" t="s">
        <v>84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90E3B7B40C0B64E96685BF16BF74285" ma:contentTypeVersion="6" ma:contentTypeDescription="Crear nuevo documento." ma:contentTypeScope="" ma:versionID="a517ec4eb2080c303edbae0ef46276b5">
  <xsd:schema xmlns:xsd="http://www.w3.org/2001/XMLSchema" xmlns:xs="http://www.w3.org/2001/XMLSchema" xmlns:p="http://schemas.microsoft.com/office/2006/metadata/properties" xmlns:ns2="74a54128-95a8-42f5-a007-346d67f70555" targetNamespace="http://schemas.microsoft.com/office/2006/metadata/properties" ma:root="true" ma:fieldsID="13f3a422404d77b3ea8df3e896a418ba" ns2:_="">
    <xsd:import namespace="74a54128-95a8-42f5-a007-346d67f7055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4a54128-95a8-42f5-a007-346d67f7055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E430582-9C01-46DA-A75A-66FC6EAA214E}">
  <ds:schemaRefs>
    <ds:schemaRef ds:uri="http://purl.org/dc/dcmitype/"/>
    <ds:schemaRef ds:uri="http://schemas.microsoft.com/office/2006/metadata/properties"/>
    <ds:schemaRef ds:uri="http://schemas.microsoft.com/office/infopath/2007/PartnerControls"/>
    <ds:schemaRef ds:uri="http://purl.org/dc/elements/1.1/"/>
    <ds:schemaRef ds:uri="http://www.w3.org/XML/1998/namespace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74a54128-95a8-42f5-a007-346d67f70555"/>
  </ds:schemaRefs>
</ds:datastoreItem>
</file>

<file path=customXml/itemProps2.xml><?xml version="1.0" encoding="utf-8"?>
<ds:datastoreItem xmlns:ds="http://schemas.openxmlformats.org/officeDocument/2006/customXml" ds:itemID="{31F0B990-7A22-400F-ADE2-13769B3DE87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32B0310-01CB-4F99-BFCE-C0C1F8FC1F9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4a54128-95a8-42f5-a007-346d67f7055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</TotalTime>
  <Application>LibreOffice/7.0.4.2$Linux_X86_64 LibreOffice_project/00$Build-2</Application>
  <AppVersion>15.0000</AppVersion>
  <Company>group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2006-03-16T14:21:36Z</dcterms:created>
  <dc:creator>electricos</dc:creator>
  <dc:description/>
  <dc:language>es-MX</dc:language>
  <cp:lastModifiedBy/>
  <dcterms:modified xsi:type="dcterms:W3CDTF">2022-02-16T14:13:05Z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0x010100890E3B7B40C0B64E96685BF16BF74285</vt:lpwstr>
  </property>
</Properties>
</file>