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68682C20-CF47-4215-8B95-0FDF25127CFA}" xr6:coauthVersionLast="47" xr6:coauthVersionMax="47" xr10:uidLastSave="{00000000-0000-0000-0000-000000000000}"/>
  <bookViews>
    <workbookView xWindow="-110" yWindow="-110" windowWidth="19420" windowHeight="10300" xr2:uid="{FE172DAD-A382-4FEA-859F-848C4F0DAAD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9" i="1" s="1"/>
  <c r="G15" i="1"/>
  <c r="F7" i="1"/>
  <c r="I2" i="1"/>
  <c r="I4" i="1" s="1"/>
  <c r="I5" i="1" l="1"/>
  <c r="E5" i="1" s="1"/>
  <c r="G20" i="1"/>
  <c r="G21" i="1"/>
</calcChain>
</file>

<file path=xl/sharedStrings.xml><?xml version="1.0" encoding="utf-8"?>
<sst xmlns="http://schemas.openxmlformats.org/spreadsheetml/2006/main" count="27" uniqueCount="26">
  <si>
    <t>M21</t>
  </si>
  <si>
    <t>COTIZACION N°</t>
  </si>
  <si>
    <t>Señores:</t>
  </si>
  <si>
    <t>HV INDUSTRIAL SAC</t>
  </si>
  <si>
    <t>CIUDAD:</t>
  </si>
  <si>
    <t>Lima</t>
  </si>
  <si>
    <t>Atención:</t>
  </si>
  <si>
    <t>Issac Canales</t>
  </si>
  <si>
    <t>CANTIDAD</t>
  </si>
  <si>
    <t>PRODUCTO</t>
  </si>
  <si>
    <t>VALOR</t>
  </si>
  <si>
    <t>SUB TOTAL</t>
  </si>
  <si>
    <t>DELL LATITUDE 5500 I7-8665U, RAM 16GB, DISCO 1TB, WIN10PRO, 15.6" FHD, 3Y ONSITE |(PN 751859552)</t>
  </si>
  <si>
    <t>A17FR_i9K32151280BW10S_121</t>
  </si>
  <si>
    <t>flete</t>
  </si>
  <si>
    <t>IGV</t>
  </si>
  <si>
    <t>TOTAL</t>
  </si>
  <si>
    <t>Condiciones de Compra:</t>
  </si>
  <si>
    <t>Plazo de Entrega:</t>
  </si>
  <si>
    <t>Entrega (03días)</t>
  </si>
  <si>
    <t>Forma de Pago:</t>
  </si>
  <si>
    <t>Adelanto
Depósito/Transferencia Cta Cte BCP  - Soles</t>
  </si>
  <si>
    <t># Cta Cte: 385-1621537-0-48
CCI: 002-385-001621537048-33</t>
  </si>
  <si>
    <t>OK COMPUTER EIRL
20519865476</t>
  </si>
  <si>
    <t>Lugar de Entrega</t>
  </si>
  <si>
    <t xml:space="preserve">Entrega en Lima/Callao ó Provincia según destino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</si>
</sst>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dd&quot;, &quot;d&quot; de &quot;mmmm&quot; de &quot;yyyy"/>
    <numFmt numFmtId="165" formatCode="mmm&quot; &quot;d&quot;, &quot;yyyy"/>
    <numFmt numFmtId="166" formatCode="[$$-540A]#,##0.00"/>
    <numFmt numFmtId="167" formatCode="_-[$$-409]* #,##0.00_ ;_-[$$-409]* \-#,##0.00\ ;_-[$$-409]* &quot;-&quot;??_ ;_-@_ "/>
    <numFmt numFmtId="168" formatCode="[$S/.]#,##0.00"/>
    <numFmt numFmtId="169" formatCode="[$$]#,##0.00"/>
    <numFmt numFmtId="170" formatCode="[$$]#,##0.00" x16r2:formatCode16="[$$-sn-Latn-ZW]#,##0.00"/>
  </numFmts>
  <fonts count="21" x14ac:knownFonts="1">
    <font>
      <sz val="11"/>
      <color theme="1"/>
      <name val="Calibri"/>
      <family val="2"/>
      <scheme val="minor"/>
    </font>
    <font>
      <sz val="10"/>
      <color rgb="FF666666"/>
      <name val="Roboto"/>
    </font>
    <font>
      <sz val="10"/>
      <name val="Roboto"/>
    </font>
    <font>
      <sz val="10"/>
      <name val="Arial"/>
      <family val="2"/>
    </font>
    <font>
      <sz val="10"/>
      <color rgb="FF6D64E8"/>
      <name val="Roboto"/>
    </font>
    <font>
      <sz val="10"/>
      <color rgb="FFFFFFFF"/>
      <name val="Roboto"/>
    </font>
    <font>
      <b/>
      <sz val="16"/>
      <name val="Cambria"/>
      <family val="1"/>
    </font>
    <font>
      <b/>
      <i/>
      <sz val="16"/>
      <name val="Cambria"/>
      <family val="1"/>
    </font>
    <font>
      <sz val="11"/>
      <name val="Cambria"/>
      <family val="1"/>
    </font>
    <font>
      <sz val="11"/>
      <color rgb="FF000000"/>
      <name val="Cambria"/>
      <family val="1"/>
    </font>
    <font>
      <b/>
      <sz val="11"/>
      <name val="Arial"/>
      <family val="2"/>
    </font>
    <font>
      <sz val="13"/>
      <name val="Roboto"/>
    </font>
    <font>
      <sz val="11"/>
      <color rgb="FFFFFFFF"/>
      <name val="Cambria"/>
      <family val="1"/>
    </font>
    <font>
      <sz val="11"/>
      <color rgb="FF0F243E"/>
      <name val="Cambria"/>
      <family val="1"/>
    </font>
    <font>
      <sz val="11"/>
      <color rgb="FF222222"/>
      <name val="Arial"/>
      <family val="2"/>
    </font>
    <font>
      <sz val="11"/>
      <name val="Calibri"/>
      <family val="2"/>
    </font>
    <font>
      <sz val="14"/>
      <name val="Roboto"/>
    </font>
    <font>
      <sz val="11"/>
      <name val="Arial"/>
      <family val="2"/>
    </font>
    <font>
      <b/>
      <sz val="11"/>
      <name val="Calibri"/>
      <family val="2"/>
    </font>
    <font>
      <b/>
      <sz val="11"/>
      <name val="Cambria"/>
      <family val="1"/>
    </font>
    <font>
      <sz val="18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/>
    <xf numFmtId="0" fontId="3" fillId="0" borderId="2" xfId="0" applyFont="1" applyBorder="1"/>
    <xf numFmtId="0" fontId="4" fillId="0" borderId="0" xfId="0" applyFont="1"/>
    <xf numFmtId="14" fontId="5" fillId="2" borderId="0" xfId="0" applyNumberFormat="1" applyFont="1" applyFill="1"/>
    <xf numFmtId="0" fontId="3" fillId="0" borderId="3" xfId="0" applyFont="1" applyBorder="1"/>
    <xf numFmtId="0" fontId="3" fillId="0" borderId="4" xfId="0" applyFont="1" applyBorder="1"/>
    <xf numFmtId="0" fontId="5" fillId="0" borderId="0" xfId="0" applyFont="1"/>
    <xf numFmtId="0" fontId="3" fillId="2" borderId="0" xfId="0" applyFont="1" applyFill="1"/>
    <xf numFmtId="0" fontId="3" fillId="2" borderId="5" xfId="0" applyFont="1" applyFill="1" applyBorder="1"/>
    <xf numFmtId="0" fontId="2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3" fillId="0" borderId="5" xfId="0" applyFont="1" applyBorder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8" fillId="0" borderId="6" xfId="0" applyNumberFormat="1" applyFont="1" applyBorder="1" applyAlignment="1">
      <alignment horizontal="right"/>
    </xf>
    <xf numFmtId="0" fontId="3" fillId="0" borderId="7" xfId="0" applyFont="1" applyBorder="1"/>
    <xf numFmtId="165" fontId="9" fillId="2" borderId="0" xfId="0" applyNumberFormat="1" applyFont="1" applyFill="1"/>
    <xf numFmtId="165" fontId="9" fillId="2" borderId="5" xfId="0" applyNumberFormat="1" applyFont="1" applyFill="1" applyBorder="1" applyAlignment="1">
      <alignment horizontal="right"/>
    </xf>
    <xf numFmtId="0" fontId="10" fillId="0" borderId="5" xfId="0" applyFont="1" applyBorder="1"/>
    <xf numFmtId="0" fontId="3" fillId="0" borderId="5" xfId="0" applyFont="1" applyBorder="1" applyAlignment="1">
      <alignment horizontal="right"/>
    </xf>
    <xf numFmtId="166" fontId="8" fillId="0" borderId="5" xfId="0" applyNumberFormat="1" applyFont="1" applyBorder="1"/>
    <xf numFmtId="0" fontId="11" fillId="0" borderId="0" xfId="0" applyFont="1" applyAlignment="1">
      <alignment vertical="center"/>
    </xf>
    <xf numFmtId="0" fontId="9" fillId="2" borderId="0" xfId="0" applyFont="1" applyFill="1" applyAlignment="1">
      <alignment vertical="top"/>
    </xf>
    <xf numFmtId="0" fontId="9" fillId="2" borderId="5" xfId="0" applyFont="1" applyFill="1" applyBorder="1" applyAlignment="1">
      <alignment vertical="top"/>
    </xf>
    <xf numFmtId="0" fontId="8" fillId="0" borderId="5" xfId="0" applyFont="1" applyBorder="1" applyAlignment="1">
      <alignment wrapText="1"/>
    </xf>
    <xf numFmtId="166" fontId="3" fillId="0" borderId="5" xfId="0" applyNumberFormat="1" applyFont="1" applyBorder="1"/>
    <xf numFmtId="0" fontId="8" fillId="0" borderId="5" xfId="0" applyFont="1" applyBorder="1"/>
    <xf numFmtId="0" fontId="9" fillId="2" borderId="5" xfId="0" applyFont="1" applyFill="1" applyBorder="1" applyAlignment="1">
      <alignment horizontal="right" vertical="top"/>
    </xf>
    <xf numFmtId="0" fontId="10" fillId="0" borderId="6" xfId="0" applyFont="1" applyBorder="1"/>
    <xf numFmtId="166" fontId="3" fillId="2" borderId="5" xfId="0" applyNumberFormat="1" applyFont="1" applyFill="1" applyBorder="1"/>
    <xf numFmtId="14" fontId="3" fillId="2" borderId="5" xfId="0" applyNumberFormat="1" applyFont="1" applyFill="1" applyBorder="1"/>
    <xf numFmtId="0" fontId="12" fillId="3" borderId="5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166" fontId="12" fillId="3" borderId="5" xfId="0" applyNumberFormat="1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3" fillId="4" borderId="5" xfId="0" applyFont="1" applyFill="1" applyBorder="1" applyAlignment="1">
      <alignment horizontal="center"/>
    </xf>
    <xf numFmtId="0" fontId="14" fillId="4" borderId="6" xfId="0" applyFont="1" applyFill="1" applyBorder="1"/>
    <xf numFmtId="167" fontId="13" fillId="4" borderId="5" xfId="0" applyNumberFormat="1" applyFont="1" applyFill="1" applyBorder="1" applyAlignment="1">
      <alignment horizontal="center"/>
    </xf>
    <xf numFmtId="167" fontId="15" fillId="4" borderId="5" xfId="0" applyNumberFormat="1" applyFont="1" applyFill="1" applyBorder="1" applyAlignment="1">
      <alignment horizontal="right"/>
    </xf>
    <xf numFmtId="0" fontId="15" fillId="0" borderId="5" xfId="0" applyFont="1" applyBorder="1"/>
    <xf numFmtId="168" fontId="15" fillId="0" borderId="5" xfId="0" applyNumberFormat="1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167" fontId="15" fillId="0" borderId="5" xfId="0" applyNumberFormat="1" applyFont="1" applyBorder="1"/>
    <xf numFmtId="0" fontId="16" fillId="0" borderId="0" xfId="0" applyFont="1" applyAlignment="1">
      <alignment vertical="center"/>
    </xf>
    <xf numFmtId="0" fontId="17" fillId="0" borderId="5" xfId="0" applyFont="1" applyBorder="1"/>
    <xf numFmtId="169" fontId="15" fillId="0" borderId="5" xfId="0" applyNumberFormat="1" applyFont="1" applyBorder="1" applyAlignment="1">
      <alignment horizontal="right"/>
    </xf>
    <xf numFmtId="0" fontId="18" fillId="2" borderId="5" xfId="0" applyFont="1" applyFill="1" applyBorder="1" applyAlignment="1">
      <alignment horizontal="right"/>
    </xf>
    <xf numFmtId="169" fontId="15" fillId="2" borderId="5" xfId="0" applyNumberFormat="1" applyFont="1" applyFill="1" applyBorder="1" applyAlignment="1">
      <alignment horizontal="right"/>
    </xf>
    <xf numFmtId="170" fontId="2" fillId="0" borderId="0" xfId="0" applyNumberFormat="1" applyFont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3" fillId="0" borderId="8" xfId="0" applyFont="1" applyBorder="1"/>
    <xf numFmtId="0" fontId="8" fillId="2" borderId="0" xfId="0" applyFont="1" applyFill="1"/>
    <xf numFmtId="0" fontId="8" fillId="2" borderId="5" xfId="0" applyFont="1" applyFill="1" applyBorder="1" applyAlignment="1">
      <alignment horizontal="right"/>
    </xf>
    <xf numFmtId="0" fontId="8" fillId="0" borderId="6" xfId="0" applyFont="1" applyBorder="1"/>
    <xf numFmtId="0" fontId="20" fillId="0" borderId="0" xfId="0" applyFont="1" applyAlignment="1">
      <alignment vertical="center"/>
    </xf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809625" cy="247650"/>
    <xdr:pic>
      <xdr:nvPicPr>
        <xdr:cNvPr id="2" name="image4.png">
          <a:extLst>
            <a:ext uri="{FF2B5EF4-FFF2-40B4-BE49-F238E27FC236}">
              <a16:creationId xmlns:a16="http://schemas.microsoft.com/office/drawing/2014/main" id="{01B0A9E0-5C23-4EAC-814A-41940BF4B4D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5350" y="228600"/>
          <a:ext cx="809625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</xdr:row>
      <xdr:rowOff>0</xdr:rowOff>
    </xdr:from>
    <xdr:ext cx="809625" cy="247650"/>
    <xdr:pic>
      <xdr:nvPicPr>
        <xdr:cNvPr id="4" name="image4.png">
          <a:extLst>
            <a:ext uri="{FF2B5EF4-FFF2-40B4-BE49-F238E27FC236}">
              <a16:creationId xmlns:a16="http://schemas.microsoft.com/office/drawing/2014/main" id="{E9C41C36-B8EE-42E0-AC15-A0CA0A9C880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5350" y="228600"/>
          <a:ext cx="809625" cy="2476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1691-F884-47B5-ADDA-9A805619E142}">
  <dimension ref="A1:I27"/>
  <sheetViews>
    <sheetView tabSelected="1" topLeftCell="A4" workbookViewId="0">
      <selection activeCell="F9" sqref="B7:G9"/>
    </sheetView>
  </sheetViews>
  <sheetFormatPr baseColWidth="10" defaultRowHeight="14.5" x14ac:dyDescent="0.35"/>
  <cols>
    <col min="1" max="1" width="7" customWidth="1"/>
    <col min="2" max="2" width="5.81640625" customWidth="1"/>
    <col min="3" max="3" width="19" customWidth="1"/>
    <col min="4" max="4" width="42.08984375" customWidth="1"/>
    <col min="5" max="5" width="79.1796875" customWidth="1"/>
    <col min="6" max="6" width="30.08984375" customWidth="1"/>
    <col min="7" max="7" width="18" customWidth="1"/>
    <col min="8" max="8" width="9.08984375" bestFit="1" customWidth="1"/>
    <col min="9" max="9" width="16" customWidth="1"/>
  </cols>
  <sheetData>
    <row r="1" spans="1:9" x14ac:dyDescent="0.35">
      <c r="A1" s="1"/>
      <c r="B1" s="1"/>
      <c r="C1" s="1"/>
      <c r="D1" s="1"/>
      <c r="E1" s="2"/>
      <c r="F1" s="1"/>
      <c r="G1" s="1"/>
      <c r="H1" s="1"/>
      <c r="I1" s="1"/>
    </row>
    <row r="2" spans="1:9" x14ac:dyDescent="0.35">
      <c r="A2" s="3"/>
      <c r="B2" s="4"/>
      <c r="C2" s="5"/>
      <c r="D2" s="6"/>
      <c r="E2" s="3"/>
      <c r="F2" s="3"/>
      <c r="G2" s="3"/>
      <c r="H2" s="7"/>
      <c r="I2" s="8">
        <f ca="1">TODAY()</f>
        <v>44599</v>
      </c>
    </row>
    <row r="3" spans="1:9" x14ac:dyDescent="0.35">
      <c r="A3" s="3"/>
      <c r="B3" s="4"/>
      <c r="C3" s="9"/>
      <c r="D3" s="10"/>
      <c r="E3" s="3"/>
      <c r="F3" s="3"/>
      <c r="G3" s="3"/>
      <c r="H3" s="1"/>
      <c r="I3" s="11" t="s">
        <v>0</v>
      </c>
    </row>
    <row r="4" spans="1:9" x14ac:dyDescent="0.35">
      <c r="A4" s="3"/>
      <c r="B4" s="12"/>
      <c r="C4" s="13"/>
      <c r="D4" s="13"/>
      <c r="E4" s="13"/>
      <c r="F4" s="13"/>
      <c r="G4" s="13"/>
      <c r="H4" s="1"/>
      <c r="I4" s="11">
        <f ca="1">DAY(I2)</f>
        <v>7</v>
      </c>
    </row>
    <row r="5" spans="1:9" ht="20" x14ac:dyDescent="0.4">
      <c r="A5" s="14"/>
      <c r="B5" s="12"/>
      <c r="C5" s="13"/>
      <c r="D5" s="15" t="s">
        <v>1</v>
      </c>
      <c r="E5" s="16" t="str">
        <f ca="1">CONCATENATE(I3,I4,I5,I6)</f>
        <v>M2172-201</v>
      </c>
      <c r="F5" s="17"/>
      <c r="G5" s="17"/>
      <c r="H5" s="18"/>
      <c r="I5" s="19">
        <f ca="1">MONTH(I2)</f>
        <v>2</v>
      </c>
    </row>
    <row r="6" spans="1:9" x14ac:dyDescent="0.35">
      <c r="A6" s="3"/>
      <c r="B6" s="12"/>
      <c r="C6" s="13"/>
      <c r="D6" s="17"/>
      <c r="E6" s="17"/>
      <c r="F6" s="17"/>
      <c r="G6" s="17"/>
      <c r="H6" s="1"/>
      <c r="I6" s="11">
        <v>-201</v>
      </c>
    </row>
    <row r="7" spans="1:9" x14ac:dyDescent="0.35">
      <c r="A7" s="14"/>
      <c r="B7" s="12"/>
      <c r="C7" s="13"/>
      <c r="D7" s="17"/>
      <c r="E7" s="17"/>
      <c r="F7" s="20">
        <f ca="1">TODAY()</f>
        <v>44599</v>
      </c>
      <c r="G7" s="21"/>
      <c r="H7" s="3"/>
      <c r="I7" s="11"/>
    </row>
    <row r="8" spans="1:9" x14ac:dyDescent="0.35">
      <c r="A8" s="14"/>
      <c r="B8" s="12"/>
      <c r="C8" s="13"/>
      <c r="D8" s="17"/>
      <c r="E8" s="17"/>
      <c r="F8" s="17"/>
      <c r="G8" s="17"/>
      <c r="H8" s="14"/>
      <c r="I8" s="14"/>
    </row>
    <row r="9" spans="1:9" x14ac:dyDescent="0.35">
      <c r="A9" s="14"/>
      <c r="B9" s="22"/>
      <c r="C9" s="23" t="s">
        <v>2</v>
      </c>
      <c r="D9" s="24" t="s">
        <v>3</v>
      </c>
      <c r="E9" s="17"/>
      <c r="F9" s="25" t="s">
        <v>4</v>
      </c>
      <c r="G9" s="26" t="s">
        <v>5</v>
      </c>
      <c r="H9" s="14"/>
      <c r="I9" s="14"/>
    </row>
    <row r="10" spans="1:9" ht="17" x14ac:dyDescent="0.35">
      <c r="A10" s="27"/>
      <c r="B10" s="12"/>
      <c r="C10" s="13"/>
      <c r="D10" s="17"/>
      <c r="E10" s="17"/>
      <c r="F10" s="17"/>
      <c r="G10" s="17"/>
      <c r="H10" s="14"/>
      <c r="I10" s="14"/>
    </row>
    <row r="11" spans="1:9" x14ac:dyDescent="0.35">
      <c r="A11" s="14"/>
      <c r="B11" s="28"/>
      <c r="C11" s="29"/>
      <c r="D11" s="30"/>
      <c r="E11" s="30"/>
      <c r="F11" s="31"/>
      <c r="G11" s="32"/>
      <c r="H11" s="14"/>
      <c r="I11" s="14"/>
    </row>
    <row r="12" spans="1:9" x14ac:dyDescent="0.35">
      <c r="A12" s="14"/>
      <c r="B12" s="28"/>
      <c r="C12" s="33" t="s">
        <v>6</v>
      </c>
      <c r="D12" s="34" t="s">
        <v>7</v>
      </c>
      <c r="E12" s="21"/>
      <c r="F12" s="31"/>
      <c r="G12" s="32"/>
      <c r="H12" s="14"/>
      <c r="I12" s="14"/>
    </row>
    <row r="13" spans="1:9" x14ac:dyDescent="0.35">
      <c r="A13" s="14"/>
      <c r="B13" s="12"/>
      <c r="C13" s="13"/>
      <c r="D13" s="13"/>
      <c r="E13" s="13"/>
      <c r="F13" s="35"/>
      <c r="G13" s="36"/>
      <c r="H13" s="14"/>
      <c r="I13" s="14"/>
    </row>
    <row r="14" spans="1:9" x14ac:dyDescent="0.35">
      <c r="A14" s="3"/>
      <c r="C14" s="37" t="s">
        <v>8</v>
      </c>
      <c r="D14" s="38" t="s">
        <v>9</v>
      </c>
      <c r="E14" s="21"/>
      <c r="F14" s="39" t="s">
        <v>10</v>
      </c>
      <c r="G14" s="37" t="s">
        <v>11</v>
      </c>
      <c r="H14" s="14"/>
      <c r="I14" s="40"/>
    </row>
    <row r="15" spans="1:9" x14ac:dyDescent="0.35">
      <c r="A15" s="14"/>
      <c r="C15" s="41">
        <v>3</v>
      </c>
      <c r="D15" s="42" t="s">
        <v>12</v>
      </c>
      <c r="E15" s="21"/>
      <c r="F15" s="43">
        <v>890</v>
      </c>
      <c r="G15" s="44">
        <f>F15*C15</f>
        <v>2670</v>
      </c>
      <c r="H15" s="14"/>
      <c r="I15" s="40">
        <v>3441</v>
      </c>
    </row>
    <row r="16" spans="1:9" x14ac:dyDescent="0.35">
      <c r="A16" s="14"/>
      <c r="C16" s="41"/>
      <c r="D16" s="42"/>
      <c r="E16" s="21"/>
      <c r="F16" s="45"/>
      <c r="G16" s="46"/>
      <c r="H16" s="14"/>
      <c r="I16" s="40" t="s">
        <v>13</v>
      </c>
    </row>
    <row r="17" spans="1:9" x14ac:dyDescent="0.35">
      <c r="A17" s="14"/>
      <c r="C17" s="47"/>
      <c r="D17" s="48"/>
      <c r="E17" s="21"/>
      <c r="F17" s="49"/>
      <c r="G17" s="49">
        <f>F17*C17</f>
        <v>0</v>
      </c>
      <c r="H17" s="14"/>
      <c r="I17" s="14"/>
    </row>
    <row r="18" spans="1:9" ht="18" x14ac:dyDescent="0.35">
      <c r="A18" s="50"/>
      <c r="C18" s="47"/>
      <c r="D18" s="51"/>
      <c r="E18" s="17"/>
      <c r="F18" s="52"/>
      <c r="G18" s="52">
        <f>F18*C18</f>
        <v>0</v>
      </c>
      <c r="H18" s="14"/>
      <c r="I18" s="14"/>
    </row>
    <row r="19" spans="1:9" ht="18" x14ac:dyDescent="0.35">
      <c r="A19" s="50"/>
      <c r="B19" s="14"/>
      <c r="C19" s="14"/>
      <c r="D19" s="14"/>
      <c r="E19" s="14"/>
      <c r="F19" s="53" t="s">
        <v>10</v>
      </c>
      <c r="G19" s="54">
        <f>G15+G17+G18</f>
        <v>2670</v>
      </c>
      <c r="H19" s="14"/>
      <c r="I19" s="14"/>
    </row>
    <row r="20" spans="1:9" x14ac:dyDescent="0.35">
      <c r="A20" s="14"/>
      <c r="B20" s="14"/>
      <c r="C20" s="14"/>
      <c r="D20" s="14" t="s">
        <v>14</v>
      </c>
      <c r="E20" s="14"/>
      <c r="F20" s="53" t="s">
        <v>15</v>
      </c>
      <c r="G20" s="54">
        <f>G19*0.18</f>
        <v>480.59999999999997</v>
      </c>
      <c r="H20" s="14"/>
      <c r="I20" s="14"/>
    </row>
    <row r="21" spans="1:9" x14ac:dyDescent="0.35">
      <c r="A21" s="14"/>
      <c r="B21" s="14"/>
      <c r="C21" s="14"/>
      <c r="D21" s="14"/>
      <c r="E21" s="14"/>
      <c r="F21" s="53" t="s">
        <v>16</v>
      </c>
      <c r="G21" s="54">
        <f>G19+G20</f>
        <v>3150.6</v>
      </c>
      <c r="H21" s="55"/>
      <c r="I21" s="14"/>
    </row>
    <row r="22" spans="1:9" x14ac:dyDescent="0.35">
      <c r="A22" s="14"/>
      <c r="B22" s="14"/>
      <c r="C22" s="14"/>
      <c r="D22" s="14"/>
      <c r="E22" s="14"/>
      <c r="F22" s="14"/>
      <c r="G22" s="14"/>
      <c r="H22" s="14"/>
      <c r="I22" s="14"/>
    </row>
    <row r="23" spans="1:9" x14ac:dyDescent="0.35">
      <c r="A23" s="3"/>
      <c r="B23" s="56"/>
      <c r="C23" s="57" t="s">
        <v>17</v>
      </c>
      <c r="D23" s="58"/>
      <c r="E23" s="21"/>
      <c r="F23" s="14"/>
      <c r="G23" s="14"/>
      <c r="H23" s="14"/>
      <c r="I23" s="14"/>
    </row>
    <row r="24" spans="1:9" x14ac:dyDescent="0.35">
      <c r="A24" s="3"/>
      <c r="B24" s="59"/>
      <c r="C24" s="60" t="s">
        <v>18</v>
      </c>
      <c r="D24" s="61" t="s">
        <v>19</v>
      </c>
      <c r="E24" s="58"/>
      <c r="F24" s="21"/>
      <c r="G24" s="14"/>
      <c r="H24" s="14"/>
      <c r="I24" s="14"/>
    </row>
    <row r="25" spans="1:9" ht="23" x14ac:dyDescent="0.35">
      <c r="A25" s="62"/>
      <c r="B25" s="59"/>
      <c r="C25" s="60" t="s">
        <v>20</v>
      </c>
      <c r="D25" s="61" t="s">
        <v>21</v>
      </c>
      <c r="E25" s="58"/>
      <c r="F25" s="21"/>
      <c r="G25" s="14"/>
      <c r="H25" s="14"/>
      <c r="I25" s="14"/>
    </row>
    <row r="26" spans="1:9" x14ac:dyDescent="0.35">
      <c r="A26" s="18"/>
      <c r="B26" s="59"/>
      <c r="C26" s="60"/>
      <c r="D26" s="32" t="s">
        <v>22</v>
      </c>
      <c r="E26" s="32" t="s">
        <v>23</v>
      </c>
      <c r="F26" s="32"/>
      <c r="G26" s="14"/>
      <c r="H26" s="18"/>
      <c r="I26" s="18"/>
    </row>
    <row r="27" spans="1:9" x14ac:dyDescent="0.35">
      <c r="A27" s="18"/>
      <c r="B27" s="59"/>
      <c r="C27" s="60" t="s">
        <v>24</v>
      </c>
      <c r="D27" s="61" t="s">
        <v>25</v>
      </c>
      <c r="E27" s="58"/>
      <c r="F27" s="21"/>
      <c r="G27" s="14"/>
      <c r="H27" s="18"/>
      <c r="I27" s="18"/>
    </row>
  </sheetData>
  <mergeCells count="11">
    <mergeCell ref="D17:E17"/>
    <mergeCell ref="C23:E23"/>
    <mergeCell ref="D24:F24"/>
    <mergeCell ref="D25:F25"/>
    <mergeCell ref="D27:F27"/>
    <mergeCell ref="C2:D3"/>
    <mergeCell ref="F7:G7"/>
    <mergeCell ref="D12:E12"/>
    <mergeCell ref="D14:E14"/>
    <mergeCell ref="D15:E15"/>
    <mergeCell ref="D16:E16"/>
  </mergeCells>
  <conditionalFormatting sqref="F16:G17 C17:E18 F19:G21">
    <cfRule type="expression" dxfId="0" priority="1">
      <formula>ISODD(ROW())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2022-02-07T15:07:57Z</dcterms:created>
  <dcterms:modified xsi:type="dcterms:W3CDTF">2022-02-07T15:08:40Z</dcterms:modified>
</cp:coreProperties>
</file>