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PerezOlguin\Documents\praxia-excel\src\Conceptos\"/>
    </mc:Choice>
  </mc:AlternateContent>
  <xr:revisionPtr revIDLastSave="0" documentId="13_ncr:1_{194C5AE4-68EE-4EA8-B8E0-FE73FD039A4C}" xr6:coauthVersionLast="47" xr6:coauthVersionMax="47" xr10:uidLastSave="{00000000-0000-0000-0000-000000000000}"/>
  <bookViews>
    <workbookView xWindow="-120" yWindow="-120" windowWidth="19440" windowHeight="11160" activeTab="1" xr2:uid="{08F850AA-7DE7-4012-8361-B83FCF36AA13}"/>
  </bookViews>
  <sheets>
    <sheet name="Tablas Fijas" sheetId="1" r:id="rId1"/>
    <sheet name="Plantillas" sheetId="2" r:id="rId2"/>
  </sheets>
  <definedNames>
    <definedName name="IVA">Plantillas!$C$3:$C$21</definedName>
    <definedName name="Moneda_Descripción">'Tablas Fijas'!$G$3:$G$4</definedName>
    <definedName name="Moneda_Siglas">'Tablas Fijas'!$F$3:$F$4</definedName>
    <definedName name="UEN_Descripción">Plantillas!$C$3:$C$22</definedName>
    <definedName name="UEN_iva">Plantillas!$H$3:$H$22</definedName>
    <definedName name="UEN_SATcode">Plantillas!$F$3:$F$22</definedName>
    <definedName name="UEN_SATcode_description">Plantillas!$J$3:$J$22</definedName>
    <definedName name="UEN_SATum">Plantillas!$G$3:$G$22</definedName>
    <definedName name="UEN_SATum_Descripción">Plantillas!$K$3:$K$22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" i="2" l="1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L589" i="2"/>
  <c r="BL590" i="2"/>
  <c r="BL591" i="2"/>
  <c r="BL592" i="2"/>
  <c r="BL593" i="2"/>
  <c r="BL594" i="2"/>
  <c r="BL595" i="2"/>
  <c r="BL596" i="2"/>
  <c r="BL597" i="2"/>
  <c r="BL598" i="2"/>
  <c r="BL599" i="2"/>
  <c r="BL600" i="2"/>
  <c r="BL601" i="2"/>
  <c r="BL602" i="2"/>
  <c r="BL603" i="2"/>
  <c r="BL604" i="2"/>
  <c r="BL605" i="2"/>
  <c r="BL606" i="2"/>
  <c r="BL607" i="2"/>
  <c r="BL608" i="2"/>
  <c r="BL609" i="2"/>
  <c r="BL610" i="2"/>
  <c r="BL611" i="2"/>
  <c r="BL612" i="2"/>
  <c r="BL613" i="2"/>
  <c r="BL614" i="2"/>
  <c r="BL615" i="2"/>
  <c r="BL616" i="2"/>
  <c r="BL617" i="2"/>
  <c r="BL618" i="2"/>
  <c r="BL619" i="2"/>
  <c r="BL620" i="2"/>
  <c r="BL621" i="2"/>
  <c r="BL622" i="2"/>
  <c r="BL623" i="2"/>
  <c r="BL624" i="2"/>
  <c r="BL625" i="2"/>
  <c r="BL626" i="2"/>
  <c r="BL627" i="2"/>
  <c r="BL628" i="2"/>
  <c r="BL629" i="2"/>
  <c r="BL630" i="2"/>
  <c r="BL631" i="2"/>
  <c r="BL632" i="2"/>
  <c r="BL633" i="2"/>
  <c r="BL634" i="2"/>
  <c r="BL635" i="2"/>
  <c r="BL636" i="2"/>
  <c r="BL637" i="2"/>
  <c r="BL638" i="2"/>
  <c r="BL639" i="2"/>
  <c r="BL640" i="2"/>
  <c r="BL641" i="2"/>
  <c r="BL642" i="2"/>
  <c r="BL643" i="2"/>
  <c r="BL644" i="2"/>
  <c r="BL645" i="2"/>
  <c r="BL646" i="2"/>
  <c r="BL647" i="2"/>
  <c r="BL648" i="2"/>
  <c r="BL649" i="2"/>
  <c r="BL650" i="2"/>
  <c r="BL651" i="2"/>
  <c r="BL652" i="2"/>
  <c r="BL653" i="2"/>
  <c r="BL654" i="2"/>
  <c r="BL655" i="2"/>
  <c r="BL656" i="2"/>
  <c r="BL657" i="2"/>
  <c r="BL658" i="2"/>
  <c r="BL659" i="2"/>
  <c r="BL660" i="2"/>
  <c r="BL661" i="2"/>
  <c r="BL662" i="2"/>
  <c r="BL663" i="2"/>
  <c r="BL664" i="2"/>
  <c r="BL665" i="2"/>
  <c r="BL666" i="2"/>
  <c r="BL667" i="2"/>
  <c r="BL668" i="2"/>
  <c r="BL669" i="2"/>
  <c r="BL670" i="2"/>
  <c r="BL671" i="2"/>
  <c r="BL672" i="2"/>
  <c r="BL673" i="2"/>
  <c r="BL674" i="2"/>
  <c r="BL675" i="2"/>
  <c r="BL676" i="2"/>
  <c r="BL677" i="2"/>
  <c r="BL678" i="2"/>
  <c r="BL679" i="2"/>
  <c r="BL680" i="2"/>
  <c r="BL681" i="2"/>
  <c r="BL682" i="2"/>
  <c r="BL683" i="2"/>
  <c r="BL684" i="2"/>
  <c r="BL685" i="2"/>
  <c r="BL686" i="2"/>
  <c r="BL687" i="2"/>
  <c r="BL688" i="2"/>
  <c r="BL689" i="2"/>
  <c r="BL690" i="2"/>
  <c r="BL691" i="2"/>
  <c r="BL692" i="2"/>
  <c r="BL693" i="2"/>
  <c r="BL694" i="2"/>
  <c r="BL695" i="2"/>
  <c r="BL696" i="2"/>
  <c r="BL697" i="2"/>
  <c r="BL698" i="2"/>
  <c r="BL699" i="2"/>
  <c r="BL700" i="2"/>
  <c r="BL701" i="2"/>
  <c r="BL702" i="2"/>
  <c r="BL703" i="2"/>
  <c r="BL704" i="2"/>
  <c r="BL705" i="2"/>
  <c r="BL706" i="2"/>
  <c r="BL707" i="2"/>
  <c r="BL708" i="2"/>
  <c r="BL709" i="2"/>
  <c r="BL710" i="2"/>
  <c r="BL711" i="2"/>
  <c r="BL712" i="2"/>
  <c r="BL713" i="2"/>
  <c r="BL714" i="2"/>
  <c r="BL715" i="2"/>
  <c r="BL716" i="2"/>
  <c r="BL717" i="2"/>
  <c r="BL718" i="2"/>
  <c r="BL719" i="2"/>
  <c r="BL720" i="2"/>
  <c r="BL721" i="2"/>
  <c r="BL722" i="2"/>
  <c r="BL723" i="2"/>
  <c r="BL724" i="2"/>
  <c r="BL725" i="2"/>
  <c r="BL726" i="2"/>
  <c r="BL727" i="2"/>
  <c r="BL728" i="2"/>
  <c r="BL729" i="2"/>
  <c r="BL730" i="2"/>
  <c r="BL731" i="2"/>
  <c r="BL732" i="2"/>
  <c r="BL733" i="2"/>
  <c r="BL734" i="2"/>
  <c r="BL735" i="2"/>
  <c r="BL736" i="2"/>
  <c r="BL737" i="2"/>
  <c r="BL738" i="2"/>
  <c r="BL739" i="2"/>
  <c r="BL740" i="2"/>
  <c r="BL741" i="2"/>
  <c r="BL742" i="2"/>
  <c r="BL743" i="2"/>
  <c r="BL744" i="2"/>
  <c r="BL745" i="2"/>
  <c r="BL746" i="2"/>
  <c r="BL747" i="2"/>
  <c r="BL748" i="2"/>
  <c r="BL749" i="2"/>
  <c r="BL750" i="2"/>
  <c r="BL751" i="2"/>
  <c r="BL752" i="2"/>
  <c r="BL753" i="2"/>
  <c r="BL754" i="2"/>
  <c r="BL755" i="2"/>
  <c r="BL756" i="2"/>
  <c r="BL757" i="2"/>
  <c r="BL758" i="2"/>
  <c r="BL759" i="2"/>
  <c r="BL760" i="2"/>
  <c r="BL761" i="2"/>
  <c r="BL762" i="2"/>
  <c r="BL763" i="2"/>
  <c r="BL764" i="2"/>
  <c r="BL765" i="2"/>
  <c r="BL766" i="2"/>
  <c r="BL767" i="2"/>
  <c r="BL768" i="2"/>
  <c r="BL769" i="2"/>
  <c r="BL770" i="2"/>
  <c r="BL771" i="2"/>
  <c r="BL772" i="2"/>
  <c r="BL773" i="2"/>
  <c r="BL774" i="2"/>
  <c r="BL775" i="2"/>
  <c r="BL776" i="2"/>
  <c r="BL777" i="2"/>
  <c r="BL778" i="2"/>
  <c r="BL779" i="2"/>
  <c r="BL780" i="2"/>
  <c r="BL781" i="2"/>
  <c r="BL782" i="2"/>
  <c r="BL783" i="2"/>
  <c r="BL784" i="2"/>
  <c r="BL785" i="2"/>
  <c r="BL786" i="2"/>
  <c r="BL787" i="2"/>
  <c r="BL788" i="2"/>
  <c r="BL789" i="2"/>
  <c r="BL790" i="2"/>
  <c r="BL791" i="2"/>
  <c r="BL792" i="2"/>
  <c r="BL793" i="2"/>
  <c r="BL794" i="2"/>
  <c r="BL795" i="2"/>
  <c r="BL796" i="2"/>
  <c r="BL797" i="2"/>
  <c r="BL798" i="2"/>
  <c r="BL799" i="2"/>
  <c r="BL800" i="2"/>
  <c r="BL801" i="2"/>
  <c r="BL802" i="2"/>
  <c r="BL803" i="2"/>
  <c r="BL804" i="2"/>
  <c r="BL805" i="2"/>
  <c r="BL806" i="2"/>
  <c r="BL807" i="2"/>
  <c r="BL808" i="2"/>
  <c r="BL809" i="2"/>
  <c r="BL810" i="2"/>
  <c r="BL811" i="2"/>
  <c r="BL812" i="2"/>
  <c r="BL813" i="2"/>
  <c r="BL814" i="2"/>
  <c r="BL815" i="2"/>
  <c r="BL816" i="2"/>
  <c r="BL817" i="2"/>
  <c r="BL818" i="2"/>
  <c r="BL819" i="2"/>
  <c r="BL820" i="2"/>
  <c r="BL821" i="2"/>
  <c r="BL822" i="2"/>
  <c r="BL823" i="2"/>
  <c r="BL824" i="2"/>
  <c r="BL825" i="2"/>
  <c r="BL826" i="2"/>
  <c r="BL827" i="2"/>
  <c r="BL828" i="2"/>
  <c r="BL829" i="2"/>
  <c r="BL830" i="2"/>
  <c r="BL831" i="2"/>
  <c r="BL832" i="2"/>
  <c r="BL833" i="2"/>
  <c r="BL834" i="2"/>
  <c r="BL835" i="2"/>
  <c r="BL836" i="2"/>
  <c r="BL837" i="2"/>
  <c r="BL838" i="2"/>
  <c r="BL839" i="2"/>
  <c r="BL840" i="2"/>
  <c r="BL841" i="2"/>
  <c r="BL842" i="2"/>
  <c r="BL843" i="2"/>
  <c r="BL844" i="2"/>
  <c r="BL845" i="2"/>
  <c r="BL846" i="2"/>
  <c r="BL847" i="2"/>
  <c r="BL848" i="2"/>
  <c r="BL849" i="2"/>
  <c r="BL850" i="2"/>
  <c r="BL851" i="2"/>
  <c r="BL852" i="2"/>
  <c r="BL853" i="2"/>
  <c r="BL854" i="2"/>
  <c r="BL855" i="2"/>
  <c r="BL856" i="2"/>
  <c r="BL857" i="2"/>
  <c r="BL858" i="2"/>
  <c r="BL859" i="2"/>
  <c r="BL860" i="2"/>
  <c r="BL861" i="2"/>
  <c r="BL862" i="2"/>
  <c r="BL863" i="2"/>
  <c r="BL864" i="2"/>
  <c r="BL865" i="2"/>
  <c r="BL866" i="2"/>
  <c r="BL867" i="2"/>
  <c r="BL868" i="2"/>
  <c r="BL869" i="2"/>
  <c r="BL870" i="2"/>
  <c r="BL871" i="2"/>
  <c r="BL872" i="2"/>
  <c r="BL873" i="2"/>
  <c r="BL874" i="2"/>
  <c r="BL875" i="2"/>
  <c r="BL876" i="2"/>
  <c r="BL877" i="2"/>
  <c r="BL878" i="2"/>
  <c r="BL879" i="2"/>
  <c r="BL880" i="2"/>
  <c r="BL881" i="2"/>
  <c r="BL882" i="2"/>
  <c r="BL883" i="2"/>
  <c r="BL884" i="2"/>
  <c r="BL885" i="2"/>
  <c r="BL886" i="2"/>
  <c r="BL887" i="2"/>
  <c r="BL888" i="2"/>
  <c r="BL889" i="2"/>
  <c r="BL890" i="2"/>
  <c r="BL891" i="2"/>
  <c r="BL892" i="2"/>
  <c r="BL893" i="2"/>
  <c r="BL894" i="2"/>
  <c r="BL895" i="2"/>
  <c r="BL896" i="2"/>
  <c r="BL897" i="2"/>
  <c r="BL898" i="2"/>
  <c r="BL899" i="2"/>
  <c r="BL900" i="2"/>
  <c r="BL901" i="2"/>
  <c r="BL902" i="2"/>
  <c r="BL903" i="2"/>
  <c r="BL904" i="2"/>
  <c r="BL905" i="2"/>
  <c r="BL906" i="2"/>
  <c r="BL907" i="2"/>
  <c r="BL908" i="2"/>
  <c r="BL909" i="2"/>
  <c r="BL910" i="2"/>
  <c r="BL911" i="2"/>
  <c r="BL912" i="2"/>
  <c r="BL913" i="2"/>
  <c r="BL914" i="2"/>
  <c r="BL915" i="2"/>
  <c r="BL916" i="2"/>
  <c r="BL917" i="2"/>
  <c r="BL918" i="2"/>
  <c r="BL919" i="2"/>
  <c r="BL920" i="2"/>
  <c r="BL921" i="2"/>
  <c r="BL922" i="2"/>
  <c r="BL923" i="2"/>
  <c r="BL924" i="2"/>
  <c r="BL925" i="2"/>
  <c r="BL926" i="2"/>
  <c r="BL927" i="2"/>
  <c r="BL928" i="2"/>
  <c r="BL929" i="2"/>
  <c r="BL930" i="2"/>
  <c r="BL931" i="2"/>
  <c r="BL932" i="2"/>
  <c r="BL933" i="2"/>
  <c r="BL934" i="2"/>
  <c r="BL935" i="2"/>
  <c r="BL936" i="2"/>
  <c r="BL937" i="2"/>
  <c r="BL938" i="2"/>
  <c r="BL939" i="2"/>
  <c r="BL940" i="2"/>
  <c r="BL941" i="2"/>
  <c r="BL942" i="2"/>
  <c r="BL943" i="2"/>
  <c r="BL944" i="2"/>
  <c r="BL945" i="2"/>
  <c r="BL946" i="2"/>
  <c r="BL947" i="2"/>
  <c r="BL948" i="2"/>
  <c r="BL949" i="2"/>
  <c r="BL950" i="2"/>
  <c r="BL951" i="2"/>
  <c r="BL952" i="2"/>
  <c r="BL953" i="2"/>
  <c r="BL954" i="2"/>
  <c r="BL955" i="2"/>
  <c r="BL956" i="2"/>
  <c r="BL957" i="2"/>
  <c r="BL958" i="2"/>
  <c r="BL959" i="2"/>
  <c r="BL960" i="2"/>
  <c r="BL961" i="2"/>
  <c r="BL962" i="2"/>
  <c r="BL963" i="2"/>
  <c r="BL964" i="2"/>
  <c r="BL965" i="2"/>
  <c r="BL966" i="2"/>
  <c r="BL967" i="2"/>
  <c r="BL968" i="2"/>
  <c r="BL969" i="2"/>
  <c r="BL970" i="2"/>
  <c r="BL971" i="2"/>
  <c r="BL972" i="2"/>
  <c r="BL973" i="2"/>
  <c r="BL974" i="2"/>
  <c r="BL975" i="2"/>
  <c r="BL976" i="2"/>
  <c r="BL977" i="2"/>
  <c r="BL978" i="2"/>
  <c r="BL979" i="2"/>
  <c r="BL980" i="2"/>
  <c r="BL981" i="2"/>
  <c r="BL982" i="2"/>
  <c r="BL983" i="2"/>
  <c r="BL984" i="2"/>
  <c r="BL985" i="2"/>
  <c r="BL986" i="2"/>
  <c r="BL987" i="2"/>
  <c r="BL988" i="2"/>
  <c r="BL989" i="2"/>
  <c r="BL990" i="2"/>
  <c r="BL991" i="2"/>
  <c r="BL992" i="2"/>
  <c r="BL993" i="2"/>
  <c r="BL994" i="2"/>
  <c r="BL995" i="2"/>
  <c r="BL996" i="2"/>
  <c r="BL997" i="2"/>
  <c r="BL998" i="2"/>
  <c r="BL999" i="2"/>
  <c r="BL1000" i="2"/>
  <c r="BL1001" i="2"/>
  <c r="BL1002" i="2"/>
  <c r="BL3" i="2"/>
  <c r="BK4" i="2"/>
  <c r="BK5" i="2"/>
  <c r="BK6" i="2"/>
  <c r="BK7" i="2"/>
  <c r="BK8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594" i="2"/>
  <c r="BK595" i="2"/>
  <c r="BK596" i="2"/>
  <c r="BK597" i="2"/>
  <c r="BK598" i="2"/>
  <c r="BK599" i="2"/>
  <c r="BK600" i="2"/>
  <c r="BK601" i="2"/>
  <c r="BK602" i="2"/>
  <c r="BK603" i="2"/>
  <c r="BK604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642" i="2"/>
  <c r="BK643" i="2"/>
  <c r="BK644" i="2"/>
  <c r="BK645" i="2"/>
  <c r="BK646" i="2"/>
  <c r="BK647" i="2"/>
  <c r="BK648" i="2"/>
  <c r="BK649" i="2"/>
  <c r="BK650" i="2"/>
  <c r="BK651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8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778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798" i="2"/>
  <c r="BK799" i="2"/>
  <c r="BK800" i="2"/>
  <c r="BK801" i="2"/>
  <c r="BK802" i="2"/>
  <c r="BK803" i="2"/>
  <c r="BK804" i="2"/>
  <c r="BK805" i="2"/>
  <c r="BK806" i="2"/>
  <c r="BK807" i="2"/>
  <c r="BK808" i="2"/>
  <c r="BK809" i="2"/>
  <c r="BK810" i="2"/>
  <c r="BK811" i="2"/>
  <c r="BK812" i="2"/>
  <c r="BK813" i="2"/>
  <c r="BK814" i="2"/>
  <c r="BK815" i="2"/>
  <c r="BK816" i="2"/>
  <c r="BK817" i="2"/>
  <c r="BK818" i="2"/>
  <c r="BK819" i="2"/>
  <c r="BK820" i="2"/>
  <c r="BK821" i="2"/>
  <c r="BK822" i="2"/>
  <c r="BK823" i="2"/>
  <c r="BK824" i="2"/>
  <c r="BK825" i="2"/>
  <c r="BK826" i="2"/>
  <c r="BK827" i="2"/>
  <c r="BK828" i="2"/>
  <c r="BK829" i="2"/>
  <c r="BK830" i="2"/>
  <c r="BK831" i="2"/>
  <c r="BK832" i="2"/>
  <c r="BK833" i="2"/>
  <c r="BK834" i="2"/>
  <c r="BK835" i="2"/>
  <c r="BK836" i="2"/>
  <c r="BK837" i="2"/>
  <c r="BK838" i="2"/>
  <c r="BK839" i="2"/>
  <c r="BK840" i="2"/>
  <c r="BK841" i="2"/>
  <c r="BK842" i="2"/>
  <c r="BK843" i="2"/>
  <c r="BK844" i="2"/>
  <c r="BK845" i="2"/>
  <c r="BK846" i="2"/>
  <c r="BK847" i="2"/>
  <c r="BK848" i="2"/>
  <c r="BK849" i="2"/>
  <c r="BK850" i="2"/>
  <c r="BK851" i="2"/>
  <c r="BK852" i="2"/>
  <c r="BK853" i="2"/>
  <c r="BK854" i="2"/>
  <c r="BK855" i="2"/>
  <c r="BK856" i="2"/>
  <c r="BK857" i="2"/>
  <c r="BK858" i="2"/>
  <c r="BK859" i="2"/>
  <c r="BK860" i="2"/>
  <c r="BK861" i="2"/>
  <c r="BK862" i="2"/>
  <c r="BK863" i="2"/>
  <c r="BK864" i="2"/>
  <c r="BK865" i="2"/>
  <c r="BK866" i="2"/>
  <c r="BK867" i="2"/>
  <c r="BK868" i="2"/>
  <c r="BK869" i="2"/>
  <c r="BK870" i="2"/>
  <c r="BK871" i="2"/>
  <c r="BK872" i="2"/>
  <c r="BK873" i="2"/>
  <c r="BK874" i="2"/>
  <c r="BK875" i="2"/>
  <c r="BK876" i="2"/>
  <c r="BK877" i="2"/>
  <c r="BK878" i="2"/>
  <c r="BK879" i="2"/>
  <c r="BK880" i="2"/>
  <c r="BK881" i="2"/>
  <c r="BK882" i="2"/>
  <c r="BK883" i="2"/>
  <c r="BK884" i="2"/>
  <c r="BK885" i="2"/>
  <c r="BK886" i="2"/>
  <c r="BK887" i="2"/>
  <c r="BK888" i="2"/>
  <c r="BK889" i="2"/>
  <c r="BK890" i="2"/>
  <c r="BK891" i="2"/>
  <c r="BK892" i="2"/>
  <c r="BK893" i="2"/>
  <c r="BK894" i="2"/>
  <c r="BK895" i="2"/>
  <c r="BK896" i="2"/>
  <c r="BK897" i="2"/>
  <c r="BK898" i="2"/>
  <c r="BK899" i="2"/>
  <c r="BK900" i="2"/>
  <c r="BK901" i="2"/>
  <c r="BK902" i="2"/>
  <c r="BK903" i="2"/>
  <c r="BK904" i="2"/>
  <c r="BK905" i="2"/>
  <c r="BK906" i="2"/>
  <c r="BK907" i="2"/>
  <c r="BK908" i="2"/>
  <c r="BK909" i="2"/>
  <c r="BK910" i="2"/>
  <c r="BK911" i="2"/>
  <c r="BK912" i="2"/>
  <c r="BK913" i="2"/>
  <c r="BK914" i="2"/>
  <c r="BK915" i="2"/>
  <c r="BK916" i="2"/>
  <c r="BK917" i="2"/>
  <c r="BK918" i="2"/>
  <c r="BK919" i="2"/>
  <c r="BK920" i="2"/>
  <c r="BK921" i="2"/>
  <c r="BK922" i="2"/>
  <c r="BK923" i="2"/>
  <c r="BK924" i="2"/>
  <c r="BK925" i="2"/>
  <c r="BK926" i="2"/>
  <c r="BK927" i="2"/>
  <c r="BK928" i="2"/>
  <c r="BK929" i="2"/>
  <c r="BK930" i="2"/>
  <c r="BK931" i="2"/>
  <c r="BK932" i="2"/>
  <c r="BK933" i="2"/>
  <c r="BK934" i="2"/>
  <c r="BK935" i="2"/>
  <c r="BK936" i="2"/>
  <c r="BK937" i="2"/>
  <c r="BK938" i="2"/>
  <c r="BK939" i="2"/>
  <c r="BK940" i="2"/>
  <c r="BK941" i="2"/>
  <c r="BK942" i="2"/>
  <c r="BK943" i="2"/>
  <c r="BK944" i="2"/>
  <c r="BK945" i="2"/>
  <c r="BK946" i="2"/>
  <c r="BK947" i="2"/>
  <c r="BK948" i="2"/>
  <c r="BK949" i="2"/>
  <c r="BK950" i="2"/>
  <c r="BK951" i="2"/>
  <c r="BK952" i="2"/>
  <c r="BK953" i="2"/>
  <c r="BK954" i="2"/>
  <c r="BK955" i="2"/>
  <c r="BK956" i="2"/>
  <c r="BK957" i="2"/>
  <c r="BK958" i="2"/>
  <c r="BK959" i="2"/>
  <c r="BK960" i="2"/>
  <c r="BK961" i="2"/>
  <c r="BK962" i="2"/>
  <c r="BK963" i="2"/>
  <c r="BK964" i="2"/>
  <c r="BK965" i="2"/>
  <c r="BK966" i="2"/>
  <c r="BK967" i="2"/>
  <c r="BK968" i="2"/>
  <c r="BK969" i="2"/>
  <c r="BK970" i="2"/>
  <c r="BK971" i="2"/>
  <c r="BK972" i="2"/>
  <c r="BK973" i="2"/>
  <c r="BK974" i="2"/>
  <c r="BK975" i="2"/>
  <c r="BK976" i="2"/>
  <c r="BK977" i="2"/>
  <c r="BK978" i="2"/>
  <c r="BK979" i="2"/>
  <c r="BK980" i="2"/>
  <c r="BK981" i="2"/>
  <c r="BK982" i="2"/>
  <c r="BK983" i="2"/>
  <c r="BK984" i="2"/>
  <c r="BK985" i="2"/>
  <c r="BK986" i="2"/>
  <c r="BK987" i="2"/>
  <c r="BK988" i="2"/>
  <c r="BK989" i="2"/>
  <c r="BK990" i="2"/>
  <c r="BK991" i="2"/>
  <c r="BK992" i="2"/>
  <c r="BK993" i="2"/>
  <c r="BK994" i="2"/>
  <c r="BK995" i="2"/>
  <c r="BK996" i="2"/>
  <c r="BK997" i="2"/>
  <c r="BK998" i="2"/>
  <c r="BK999" i="2"/>
  <c r="BK1000" i="2"/>
  <c r="BK1001" i="2"/>
  <c r="BK3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J589" i="2"/>
  <c r="BJ590" i="2"/>
  <c r="BJ591" i="2"/>
  <c r="BJ592" i="2"/>
  <c r="BJ593" i="2"/>
  <c r="BJ594" i="2"/>
  <c r="BJ595" i="2"/>
  <c r="BJ596" i="2"/>
  <c r="BJ597" i="2"/>
  <c r="BJ598" i="2"/>
  <c r="BJ599" i="2"/>
  <c r="BJ600" i="2"/>
  <c r="BJ601" i="2"/>
  <c r="BJ602" i="2"/>
  <c r="BJ603" i="2"/>
  <c r="BJ604" i="2"/>
  <c r="BJ605" i="2"/>
  <c r="BJ606" i="2"/>
  <c r="BJ607" i="2"/>
  <c r="BJ608" i="2"/>
  <c r="BJ609" i="2"/>
  <c r="BJ610" i="2"/>
  <c r="BJ611" i="2"/>
  <c r="BJ612" i="2"/>
  <c r="BJ613" i="2"/>
  <c r="BJ614" i="2"/>
  <c r="BJ615" i="2"/>
  <c r="BJ616" i="2"/>
  <c r="BJ617" i="2"/>
  <c r="BJ618" i="2"/>
  <c r="BJ619" i="2"/>
  <c r="BJ620" i="2"/>
  <c r="BJ621" i="2"/>
  <c r="BJ622" i="2"/>
  <c r="BJ623" i="2"/>
  <c r="BJ624" i="2"/>
  <c r="BJ625" i="2"/>
  <c r="BJ626" i="2"/>
  <c r="BJ627" i="2"/>
  <c r="BJ628" i="2"/>
  <c r="BJ629" i="2"/>
  <c r="BJ630" i="2"/>
  <c r="BJ631" i="2"/>
  <c r="BJ632" i="2"/>
  <c r="BJ633" i="2"/>
  <c r="BJ634" i="2"/>
  <c r="BJ635" i="2"/>
  <c r="BJ636" i="2"/>
  <c r="BJ637" i="2"/>
  <c r="BJ638" i="2"/>
  <c r="BJ639" i="2"/>
  <c r="BJ640" i="2"/>
  <c r="BJ641" i="2"/>
  <c r="BJ642" i="2"/>
  <c r="BJ643" i="2"/>
  <c r="BJ644" i="2"/>
  <c r="BJ645" i="2"/>
  <c r="BJ646" i="2"/>
  <c r="BJ647" i="2"/>
  <c r="BJ648" i="2"/>
  <c r="BJ649" i="2"/>
  <c r="BJ650" i="2"/>
  <c r="BJ651" i="2"/>
  <c r="BJ652" i="2"/>
  <c r="BJ653" i="2"/>
  <c r="BJ654" i="2"/>
  <c r="BJ655" i="2"/>
  <c r="BJ656" i="2"/>
  <c r="BJ657" i="2"/>
  <c r="BJ658" i="2"/>
  <c r="BJ659" i="2"/>
  <c r="BJ660" i="2"/>
  <c r="BJ661" i="2"/>
  <c r="BJ662" i="2"/>
  <c r="BJ663" i="2"/>
  <c r="BJ664" i="2"/>
  <c r="BJ665" i="2"/>
  <c r="BJ666" i="2"/>
  <c r="BJ667" i="2"/>
  <c r="BJ668" i="2"/>
  <c r="BJ669" i="2"/>
  <c r="BJ670" i="2"/>
  <c r="BJ671" i="2"/>
  <c r="BJ672" i="2"/>
  <c r="BJ673" i="2"/>
  <c r="BJ674" i="2"/>
  <c r="BJ675" i="2"/>
  <c r="BJ676" i="2"/>
  <c r="BJ677" i="2"/>
  <c r="BJ678" i="2"/>
  <c r="BJ679" i="2"/>
  <c r="BJ680" i="2"/>
  <c r="BJ681" i="2"/>
  <c r="BJ682" i="2"/>
  <c r="BJ683" i="2"/>
  <c r="BJ684" i="2"/>
  <c r="BJ685" i="2"/>
  <c r="BJ686" i="2"/>
  <c r="BJ687" i="2"/>
  <c r="BJ688" i="2"/>
  <c r="BJ689" i="2"/>
  <c r="BJ690" i="2"/>
  <c r="BJ691" i="2"/>
  <c r="BJ692" i="2"/>
  <c r="BJ693" i="2"/>
  <c r="BJ694" i="2"/>
  <c r="BJ695" i="2"/>
  <c r="BJ696" i="2"/>
  <c r="BJ697" i="2"/>
  <c r="BJ698" i="2"/>
  <c r="BJ699" i="2"/>
  <c r="BJ700" i="2"/>
  <c r="BJ701" i="2"/>
  <c r="BJ702" i="2"/>
  <c r="BJ703" i="2"/>
  <c r="BJ704" i="2"/>
  <c r="BJ705" i="2"/>
  <c r="BJ706" i="2"/>
  <c r="BJ707" i="2"/>
  <c r="BJ708" i="2"/>
  <c r="BJ709" i="2"/>
  <c r="BJ710" i="2"/>
  <c r="BJ711" i="2"/>
  <c r="BJ712" i="2"/>
  <c r="BJ713" i="2"/>
  <c r="BJ714" i="2"/>
  <c r="BJ715" i="2"/>
  <c r="BJ716" i="2"/>
  <c r="BJ717" i="2"/>
  <c r="BJ718" i="2"/>
  <c r="BJ719" i="2"/>
  <c r="BJ720" i="2"/>
  <c r="BJ721" i="2"/>
  <c r="BJ722" i="2"/>
  <c r="BJ723" i="2"/>
  <c r="BJ724" i="2"/>
  <c r="BJ725" i="2"/>
  <c r="BJ726" i="2"/>
  <c r="BJ727" i="2"/>
  <c r="BJ728" i="2"/>
  <c r="BJ729" i="2"/>
  <c r="BJ730" i="2"/>
  <c r="BJ731" i="2"/>
  <c r="BJ732" i="2"/>
  <c r="BJ733" i="2"/>
  <c r="BJ734" i="2"/>
  <c r="BJ735" i="2"/>
  <c r="BJ736" i="2"/>
  <c r="BJ737" i="2"/>
  <c r="BJ738" i="2"/>
  <c r="BJ739" i="2"/>
  <c r="BJ740" i="2"/>
  <c r="BJ741" i="2"/>
  <c r="BJ742" i="2"/>
  <c r="BJ743" i="2"/>
  <c r="BJ744" i="2"/>
  <c r="BJ745" i="2"/>
  <c r="BJ746" i="2"/>
  <c r="BJ747" i="2"/>
  <c r="BJ748" i="2"/>
  <c r="BJ749" i="2"/>
  <c r="BJ750" i="2"/>
  <c r="BJ751" i="2"/>
  <c r="BJ752" i="2"/>
  <c r="BJ753" i="2"/>
  <c r="BJ754" i="2"/>
  <c r="BJ755" i="2"/>
  <c r="BJ756" i="2"/>
  <c r="BJ757" i="2"/>
  <c r="BJ758" i="2"/>
  <c r="BJ759" i="2"/>
  <c r="BJ760" i="2"/>
  <c r="BJ761" i="2"/>
  <c r="BJ762" i="2"/>
  <c r="BJ763" i="2"/>
  <c r="BJ764" i="2"/>
  <c r="BJ765" i="2"/>
  <c r="BJ766" i="2"/>
  <c r="BJ767" i="2"/>
  <c r="BJ768" i="2"/>
  <c r="BJ769" i="2"/>
  <c r="BJ770" i="2"/>
  <c r="BJ771" i="2"/>
  <c r="BJ772" i="2"/>
  <c r="BJ773" i="2"/>
  <c r="BJ774" i="2"/>
  <c r="BJ775" i="2"/>
  <c r="BJ776" i="2"/>
  <c r="BJ777" i="2"/>
  <c r="BJ778" i="2"/>
  <c r="BJ779" i="2"/>
  <c r="BJ780" i="2"/>
  <c r="BJ781" i="2"/>
  <c r="BJ782" i="2"/>
  <c r="BJ783" i="2"/>
  <c r="BJ784" i="2"/>
  <c r="BJ785" i="2"/>
  <c r="BJ786" i="2"/>
  <c r="BJ787" i="2"/>
  <c r="BJ788" i="2"/>
  <c r="BJ789" i="2"/>
  <c r="BJ790" i="2"/>
  <c r="BJ791" i="2"/>
  <c r="BJ792" i="2"/>
  <c r="BJ793" i="2"/>
  <c r="BJ794" i="2"/>
  <c r="BJ795" i="2"/>
  <c r="BJ796" i="2"/>
  <c r="BJ797" i="2"/>
  <c r="BJ798" i="2"/>
  <c r="BJ799" i="2"/>
  <c r="BJ800" i="2"/>
  <c r="BJ801" i="2"/>
  <c r="BJ802" i="2"/>
  <c r="BJ803" i="2"/>
  <c r="BJ804" i="2"/>
  <c r="BJ805" i="2"/>
  <c r="BJ806" i="2"/>
  <c r="BJ807" i="2"/>
  <c r="BJ808" i="2"/>
  <c r="BJ809" i="2"/>
  <c r="BJ810" i="2"/>
  <c r="BJ811" i="2"/>
  <c r="BJ812" i="2"/>
  <c r="BJ813" i="2"/>
  <c r="BJ814" i="2"/>
  <c r="BJ815" i="2"/>
  <c r="BJ816" i="2"/>
  <c r="BJ817" i="2"/>
  <c r="BJ818" i="2"/>
  <c r="BJ819" i="2"/>
  <c r="BJ820" i="2"/>
  <c r="BJ821" i="2"/>
  <c r="BJ822" i="2"/>
  <c r="BJ823" i="2"/>
  <c r="BJ824" i="2"/>
  <c r="BJ825" i="2"/>
  <c r="BJ826" i="2"/>
  <c r="BJ827" i="2"/>
  <c r="BJ828" i="2"/>
  <c r="BJ829" i="2"/>
  <c r="BJ830" i="2"/>
  <c r="BJ831" i="2"/>
  <c r="BJ832" i="2"/>
  <c r="BJ833" i="2"/>
  <c r="BJ834" i="2"/>
  <c r="BJ835" i="2"/>
  <c r="BJ836" i="2"/>
  <c r="BJ837" i="2"/>
  <c r="BJ838" i="2"/>
  <c r="BJ839" i="2"/>
  <c r="BJ840" i="2"/>
  <c r="BJ841" i="2"/>
  <c r="BJ842" i="2"/>
  <c r="BJ843" i="2"/>
  <c r="BJ844" i="2"/>
  <c r="BJ845" i="2"/>
  <c r="BJ846" i="2"/>
  <c r="BJ847" i="2"/>
  <c r="BJ848" i="2"/>
  <c r="BJ849" i="2"/>
  <c r="BJ850" i="2"/>
  <c r="BJ851" i="2"/>
  <c r="BJ852" i="2"/>
  <c r="BJ853" i="2"/>
  <c r="BJ854" i="2"/>
  <c r="BJ855" i="2"/>
  <c r="BJ856" i="2"/>
  <c r="BJ857" i="2"/>
  <c r="BJ858" i="2"/>
  <c r="BJ859" i="2"/>
  <c r="BJ860" i="2"/>
  <c r="BJ861" i="2"/>
  <c r="BJ862" i="2"/>
  <c r="BJ863" i="2"/>
  <c r="BJ864" i="2"/>
  <c r="BJ865" i="2"/>
  <c r="BJ866" i="2"/>
  <c r="BJ867" i="2"/>
  <c r="BJ868" i="2"/>
  <c r="BJ869" i="2"/>
  <c r="BJ870" i="2"/>
  <c r="BJ871" i="2"/>
  <c r="BJ872" i="2"/>
  <c r="BJ873" i="2"/>
  <c r="BJ874" i="2"/>
  <c r="BJ875" i="2"/>
  <c r="BJ876" i="2"/>
  <c r="BJ877" i="2"/>
  <c r="BJ878" i="2"/>
  <c r="BJ879" i="2"/>
  <c r="BJ880" i="2"/>
  <c r="BJ881" i="2"/>
  <c r="BJ882" i="2"/>
  <c r="BJ883" i="2"/>
  <c r="BJ884" i="2"/>
  <c r="BJ885" i="2"/>
  <c r="BJ886" i="2"/>
  <c r="BJ887" i="2"/>
  <c r="BJ888" i="2"/>
  <c r="BJ889" i="2"/>
  <c r="BJ890" i="2"/>
  <c r="BJ891" i="2"/>
  <c r="BJ892" i="2"/>
  <c r="BJ893" i="2"/>
  <c r="BJ894" i="2"/>
  <c r="BJ895" i="2"/>
  <c r="BJ896" i="2"/>
  <c r="BJ897" i="2"/>
  <c r="BJ898" i="2"/>
  <c r="BJ899" i="2"/>
  <c r="BJ900" i="2"/>
  <c r="BJ901" i="2"/>
  <c r="BJ902" i="2"/>
  <c r="BJ903" i="2"/>
  <c r="BJ904" i="2"/>
  <c r="BJ905" i="2"/>
  <c r="BJ906" i="2"/>
  <c r="BJ907" i="2"/>
  <c r="BJ908" i="2"/>
  <c r="BJ909" i="2"/>
  <c r="BJ910" i="2"/>
  <c r="BJ911" i="2"/>
  <c r="BJ912" i="2"/>
  <c r="BJ913" i="2"/>
  <c r="BJ914" i="2"/>
  <c r="BJ915" i="2"/>
  <c r="BJ916" i="2"/>
  <c r="BJ917" i="2"/>
  <c r="BJ918" i="2"/>
  <c r="BJ919" i="2"/>
  <c r="BJ920" i="2"/>
  <c r="BJ921" i="2"/>
  <c r="BJ922" i="2"/>
  <c r="BJ923" i="2"/>
  <c r="BJ924" i="2"/>
  <c r="BJ925" i="2"/>
  <c r="BJ926" i="2"/>
  <c r="BJ927" i="2"/>
  <c r="BJ928" i="2"/>
  <c r="BJ929" i="2"/>
  <c r="BJ930" i="2"/>
  <c r="BJ931" i="2"/>
  <c r="BJ932" i="2"/>
  <c r="BJ933" i="2"/>
  <c r="BJ934" i="2"/>
  <c r="BJ935" i="2"/>
  <c r="BJ936" i="2"/>
  <c r="BJ937" i="2"/>
  <c r="BJ938" i="2"/>
  <c r="BJ939" i="2"/>
  <c r="BJ940" i="2"/>
  <c r="BJ941" i="2"/>
  <c r="BJ942" i="2"/>
  <c r="BJ943" i="2"/>
  <c r="BJ944" i="2"/>
  <c r="BJ945" i="2"/>
  <c r="BJ946" i="2"/>
  <c r="BJ947" i="2"/>
  <c r="BJ948" i="2"/>
  <c r="BJ949" i="2"/>
  <c r="BJ950" i="2"/>
  <c r="BJ951" i="2"/>
  <c r="BJ952" i="2"/>
  <c r="BJ953" i="2"/>
  <c r="BJ954" i="2"/>
  <c r="BJ955" i="2"/>
  <c r="BJ956" i="2"/>
  <c r="BJ957" i="2"/>
  <c r="BJ958" i="2"/>
  <c r="BJ959" i="2"/>
  <c r="BJ960" i="2"/>
  <c r="BJ961" i="2"/>
  <c r="BJ962" i="2"/>
  <c r="BJ963" i="2"/>
  <c r="BJ964" i="2"/>
  <c r="BJ965" i="2"/>
  <c r="BJ966" i="2"/>
  <c r="BJ967" i="2"/>
  <c r="BJ968" i="2"/>
  <c r="BJ969" i="2"/>
  <c r="BJ970" i="2"/>
  <c r="BJ971" i="2"/>
  <c r="BJ972" i="2"/>
  <c r="BJ973" i="2"/>
  <c r="BJ974" i="2"/>
  <c r="BJ975" i="2"/>
  <c r="BJ976" i="2"/>
  <c r="BJ977" i="2"/>
  <c r="BJ978" i="2"/>
  <c r="BJ979" i="2"/>
  <c r="BJ980" i="2"/>
  <c r="BJ981" i="2"/>
  <c r="BJ982" i="2"/>
  <c r="BJ983" i="2"/>
  <c r="BJ984" i="2"/>
  <c r="BJ985" i="2"/>
  <c r="BJ986" i="2"/>
  <c r="BJ987" i="2"/>
  <c r="BJ988" i="2"/>
  <c r="BJ989" i="2"/>
  <c r="BJ990" i="2"/>
  <c r="BJ991" i="2"/>
  <c r="BJ992" i="2"/>
  <c r="BJ993" i="2"/>
  <c r="BJ994" i="2"/>
  <c r="BJ995" i="2"/>
  <c r="BJ996" i="2"/>
  <c r="BJ997" i="2"/>
  <c r="BJ998" i="2"/>
  <c r="BJ999" i="2"/>
  <c r="BJ1000" i="2"/>
  <c r="BJ1001" i="2"/>
  <c r="BJ4" i="2"/>
  <c r="BJ5" i="2"/>
  <c r="BJ6" i="2"/>
  <c r="BI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I123" i="2" s="1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I163" i="2" s="1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I211" i="2" s="1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I259" i="2" s="1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I451" i="2" s="1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I531" i="2" s="1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577" i="2"/>
  <c r="BH578" i="2"/>
  <c r="BH579" i="2"/>
  <c r="BH580" i="2"/>
  <c r="BH581" i="2"/>
  <c r="BH582" i="2"/>
  <c r="BH583" i="2"/>
  <c r="BH584" i="2"/>
  <c r="BH585" i="2"/>
  <c r="BH586" i="2"/>
  <c r="BH587" i="2"/>
  <c r="BH588" i="2"/>
  <c r="BH589" i="2"/>
  <c r="BH590" i="2"/>
  <c r="BH591" i="2"/>
  <c r="BH592" i="2"/>
  <c r="BH593" i="2"/>
  <c r="BH594" i="2"/>
  <c r="BH595" i="2"/>
  <c r="BH596" i="2"/>
  <c r="BH597" i="2"/>
  <c r="BH598" i="2"/>
  <c r="BH599" i="2"/>
  <c r="BH600" i="2"/>
  <c r="BH601" i="2"/>
  <c r="BH602" i="2"/>
  <c r="BH603" i="2"/>
  <c r="BH604" i="2"/>
  <c r="BH605" i="2"/>
  <c r="BH606" i="2"/>
  <c r="BH607" i="2"/>
  <c r="BH608" i="2"/>
  <c r="BH609" i="2"/>
  <c r="BH610" i="2"/>
  <c r="BH611" i="2"/>
  <c r="BH612" i="2"/>
  <c r="BH613" i="2"/>
  <c r="BH614" i="2"/>
  <c r="BH615" i="2"/>
  <c r="BH616" i="2"/>
  <c r="BH617" i="2"/>
  <c r="BH618" i="2"/>
  <c r="BH619" i="2"/>
  <c r="BH620" i="2"/>
  <c r="BH621" i="2"/>
  <c r="BH622" i="2"/>
  <c r="BH623" i="2"/>
  <c r="BH624" i="2"/>
  <c r="BH625" i="2"/>
  <c r="BH626" i="2"/>
  <c r="BH627" i="2"/>
  <c r="BH628" i="2"/>
  <c r="BH629" i="2"/>
  <c r="BH630" i="2"/>
  <c r="BH631" i="2"/>
  <c r="BH632" i="2"/>
  <c r="BH633" i="2"/>
  <c r="BH634" i="2"/>
  <c r="BH635" i="2"/>
  <c r="BH636" i="2"/>
  <c r="BH637" i="2"/>
  <c r="BH638" i="2"/>
  <c r="BH639" i="2"/>
  <c r="BH640" i="2"/>
  <c r="BH641" i="2"/>
  <c r="BH642" i="2"/>
  <c r="BH643" i="2"/>
  <c r="BI643" i="2" s="1"/>
  <c r="BH644" i="2"/>
  <c r="BH645" i="2"/>
  <c r="BH646" i="2"/>
  <c r="BH647" i="2"/>
  <c r="BH648" i="2"/>
  <c r="BH649" i="2"/>
  <c r="BH650" i="2"/>
  <c r="BH651" i="2"/>
  <c r="BH652" i="2"/>
  <c r="BH653" i="2"/>
  <c r="BH654" i="2"/>
  <c r="BH655" i="2"/>
  <c r="BH656" i="2"/>
  <c r="BH657" i="2"/>
  <c r="BH658" i="2"/>
  <c r="BH659" i="2"/>
  <c r="BH660" i="2"/>
  <c r="BH661" i="2"/>
  <c r="BH662" i="2"/>
  <c r="BH663" i="2"/>
  <c r="BH664" i="2"/>
  <c r="BH665" i="2"/>
  <c r="BH666" i="2"/>
  <c r="BH667" i="2"/>
  <c r="BH668" i="2"/>
  <c r="BH669" i="2"/>
  <c r="BH670" i="2"/>
  <c r="BH671" i="2"/>
  <c r="BH672" i="2"/>
  <c r="BH673" i="2"/>
  <c r="BH674" i="2"/>
  <c r="BH675" i="2"/>
  <c r="BH676" i="2"/>
  <c r="BH677" i="2"/>
  <c r="BH678" i="2"/>
  <c r="BH679" i="2"/>
  <c r="BH680" i="2"/>
  <c r="BH681" i="2"/>
  <c r="BH682" i="2"/>
  <c r="BH683" i="2"/>
  <c r="BH684" i="2"/>
  <c r="BH685" i="2"/>
  <c r="BH686" i="2"/>
  <c r="BH687" i="2"/>
  <c r="BH688" i="2"/>
  <c r="BH689" i="2"/>
  <c r="BH690" i="2"/>
  <c r="BH691" i="2"/>
  <c r="BH692" i="2"/>
  <c r="BH693" i="2"/>
  <c r="BH694" i="2"/>
  <c r="BH695" i="2"/>
  <c r="BH696" i="2"/>
  <c r="BH697" i="2"/>
  <c r="BH698" i="2"/>
  <c r="BH699" i="2"/>
  <c r="BH700" i="2"/>
  <c r="BH701" i="2"/>
  <c r="BH702" i="2"/>
  <c r="BH703" i="2"/>
  <c r="BH704" i="2"/>
  <c r="BH705" i="2"/>
  <c r="BH706" i="2"/>
  <c r="BH707" i="2"/>
  <c r="BH708" i="2"/>
  <c r="BH709" i="2"/>
  <c r="BH710" i="2"/>
  <c r="BH711" i="2"/>
  <c r="BH712" i="2"/>
  <c r="BH713" i="2"/>
  <c r="BH714" i="2"/>
  <c r="BH715" i="2"/>
  <c r="BH716" i="2"/>
  <c r="BH717" i="2"/>
  <c r="BH718" i="2"/>
  <c r="BH719" i="2"/>
  <c r="BH720" i="2"/>
  <c r="BH721" i="2"/>
  <c r="BH722" i="2"/>
  <c r="BH723" i="2"/>
  <c r="BH724" i="2"/>
  <c r="BH725" i="2"/>
  <c r="BH726" i="2"/>
  <c r="BH727" i="2"/>
  <c r="BH728" i="2"/>
  <c r="BH729" i="2"/>
  <c r="BH730" i="2"/>
  <c r="BH731" i="2"/>
  <c r="BH732" i="2"/>
  <c r="BH733" i="2"/>
  <c r="BH734" i="2"/>
  <c r="BH735" i="2"/>
  <c r="BH736" i="2"/>
  <c r="BH737" i="2"/>
  <c r="BH738" i="2"/>
  <c r="BH739" i="2"/>
  <c r="BH740" i="2"/>
  <c r="BH741" i="2"/>
  <c r="BH742" i="2"/>
  <c r="BH743" i="2"/>
  <c r="BH744" i="2"/>
  <c r="BH745" i="2"/>
  <c r="BH746" i="2"/>
  <c r="BH747" i="2"/>
  <c r="BH748" i="2"/>
  <c r="BH749" i="2"/>
  <c r="BH750" i="2"/>
  <c r="BH751" i="2"/>
  <c r="BH752" i="2"/>
  <c r="BH753" i="2"/>
  <c r="BH754" i="2"/>
  <c r="BH755" i="2"/>
  <c r="BH756" i="2"/>
  <c r="BH757" i="2"/>
  <c r="BH758" i="2"/>
  <c r="BH759" i="2"/>
  <c r="BH760" i="2"/>
  <c r="BH761" i="2"/>
  <c r="BH762" i="2"/>
  <c r="BH763" i="2"/>
  <c r="BH764" i="2"/>
  <c r="BH765" i="2"/>
  <c r="BH766" i="2"/>
  <c r="BH767" i="2"/>
  <c r="BH768" i="2"/>
  <c r="BH769" i="2"/>
  <c r="BH770" i="2"/>
  <c r="BH771" i="2"/>
  <c r="BH772" i="2"/>
  <c r="BH773" i="2"/>
  <c r="BH774" i="2"/>
  <c r="BH775" i="2"/>
  <c r="BH776" i="2"/>
  <c r="BH777" i="2"/>
  <c r="BH778" i="2"/>
  <c r="BH779" i="2"/>
  <c r="BH780" i="2"/>
  <c r="BH781" i="2"/>
  <c r="BH782" i="2"/>
  <c r="BH783" i="2"/>
  <c r="BH784" i="2"/>
  <c r="BH785" i="2"/>
  <c r="BH786" i="2"/>
  <c r="BH787" i="2"/>
  <c r="BH788" i="2"/>
  <c r="BH789" i="2"/>
  <c r="BH790" i="2"/>
  <c r="BH791" i="2"/>
  <c r="BH792" i="2"/>
  <c r="BH793" i="2"/>
  <c r="BH794" i="2"/>
  <c r="BH795" i="2"/>
  <c r="BH796" i="2"/>
  <c r="BH797" i="2"/>
  <c r="BH798" i="2"/>
  <c r="BH799" i="2"/>
  <c r="BH800" i="2"/>
  <c r="BH801" i="2"/>
  <c r="BH802" i="2"/>
  <c r="BH803" i="2"/>
  <c r="BH804" i="2"/>
  <c r="BH805" i="2"/>
  <c r="BH806" i="2"/>
  <c r="BH807" i="2"/>
  <c r="BH808" i="2"/>
  <c r="BH809" i="2"/>
  <c r="BH810" i="2"/>
  <c r="BH811" i="2"/>
  <c r="BH812" i="2"/>
  <c r="BH813" i="2"/>
  <c r="BH814" i="2"/>
  <c r="BH815" i="2"/>
  <c r="BH816" i="2"/>
  <c r="BH817" i="2"/>
  <c r="BH818" i="2"/>
  <c r="BH819" i="2"/>
  <c r="BH820" i="2"/>
  <c r="BH821" i="2"/>
  <c r="BH822" i="2"/>
  <c r="BH823" i="2"/>
  <c r="BH824" i="2"/>
  <c r="BH825" i="2"/>
  <c r="BH826" i="2"/>
  <c r="BH827" i="2"/>
  <c r="BH828" i="2"/>
  <c r="BH829" i="2"/>
  <c r="BH830" i="2"/>
  <c r="BH831" i="2"/>
  <c r="BH832" i="2"/>
  <c r="BH833" i="2"/>
  <c r="BH834" i="2"/>
  <c r="BH835" i="2"/>
  <c r="BH836" i="2"/>
  <c r="BH837" i="2"/>
  <c r="BH838" i="2"/>
  <c r="BH839" i="2"/>
  <c r="BH840" i="2"/>
  <c r="BH841" i="2"/>
  <c r="BH842" i="2"/>
  <c r="BH843" i="2"/>
  <c r="BH844" i="2"/>
  <c r="BH845" i="2"/>
  <c r="BH846" i="2"/>
  <c r="BH847" i="2"/>
  <c r="BH848" i="2"/>
  <c r="BH849" i="2"/>
  <c r="BH850" i="2"/>
  <c r="BH851" i="2"/>
  <c r="BH852" i="2"/>
  <c r="BH853" i="2"/>
  <c r="BH854" i="2"/>
  <c r="BH855" i="2"/>
  <c r="BH856" i="2"/>
  <c r="BH857" i="2"/>
  <c r="BH858" i="2"/>
  <c r="BH859" i="2"/>
  <c r="BH860" i="2"/>
  <c r="BH861" i="2"/>
  <c r="BH862" i="2"/>
  <c r="BH863" i="2"/>
  <c r="BH864" i="2"/>
  <c r="BH865" i="2"/>
  <c r="BH866" i="2"/>
  <c r="BH867" i="2"/>
  <c r="BH868" i="2"/>
  <c r="BH869" i="2"/>
  <c r="BH870" i="2"/>
  <c r="BH871" i="2"/>
  <c r="BH872" i="2"/>
  <c r="BH873" i="2"/>
  <c r="BH874" i="2"/>
  <c r="BH875" i="2"/>
  <c r="BH876" i="2"/>
  <c r="BH877" i="2"/>
  <c r="BH878" i="2"/>
  <c r="BH879" i="2"/>
  <c r="BH880" i="2"/>
  <c r="BH881" i="2"/>
  <c r="BH882" i="2"/>
  <c r="BH883" i="2"/>
  <c r="BH884" i="2"/>
  <c r="BH885" i="2"/>
  <c r="BH886" i="2"/>
  <c r="BH887" i="2"/>
  <c r="BH888" i="2"/>
  <c r="BH889" i="2"/>
  <c r="BH890" i="2"/>
  <c r="BH891" i="2"/>
  <c r="BH892" i="2"/>
  <c r="BH893" i="2"/>
  <c r="BH894" i="2"/>
  <c r="BH895" i="2"/>
  <c r="BH896" i="2"/>
  <c r="BH897" i="2"/>
  <c r="BH898" i="2"/>
  <c r="BH899" i="2"/>
  <c r="BH900" i="2"/>
  <c r="BH901" i="2"/>
  <c r="BH902" i="2"/>
  <c r="BH903" i="2"/>
  <c r="BH904" i="2"/>
  <c r="BH905" i="2"/>
  <c r="BH906" i="2"/>
  <c r="BH907" i="2"/>
  <c r="BH908" i="2"/>
  <c r="BH909" i="2"/>
  <c r="BH910" i="2"/>
  <c r="BH911" i="2"/>
  <c r="BH912" i="2"/>
  <c r="BH913" i="2"/>
  <c r="BH914" i="2"/>
  <c r="BH915" i="2"/>
  <c r="BH916" i="2"/>
  <c r="BH917" i="2"/>
  <c r="BH918" i="2"/>
  <c r="BH919" i="2"/>
  <c r="BH920" i="2"/>
  <c r="BH921" i="2"/>
  <c r="BH922" i="2"/>
  <c r="BH923" i="2"/>
  <c r="BH924" i="2"/>
  <c r="BH925" i="2"/>
  <c r="BH926" i="2"/>
  <c r="BH927" i="2"/>
  <c r="BH928" i="2"/>
  <c r="BH929" i="2"/>
  <c r="BH930" i="2"/>
  <c r="BH931" i="2"/>
  <c r="BH932" i="2"/>
  <c r="BH933" i="2"/>
  <c r="BH934" i="2"/>
  <c r="BH935" i="2"/>
  <c r="BH936" i="2"/>
  <c r="BH937" i="2"/>
  <c r="BH938" i="2"/>
  <c r="BH939" i="2"/>
  <c r="BH940" i="2"/>
  <c r="BH941" i="2"/>
  <c r="BH942" i="2"/>
  <c r="BH943" i="2"/>
  <c r="BH944" i="2"/>
  <c r="BH945" i="2"/>
  <c r="BH946" i="2"/>
  <c r="BH947" i="2"/>
  <c r="BI947" i="2" s="1"/>
  <c r="BH948" i="2"/>
  <c r="BH949" i="2"/>
  <c r="BH950" i="2"/>
  <c r="BH951" i="2"/>
  <c r="BH952" i="2"/>
  <c r="BH953" i="2"/>
  <c r="BH954" i="2"/>
  <c r="BH955" i="2"/>
  <c r="BH956" i="2"/>
  <c r="BH957" i="2"/>
  <c r="BH958" i="2"/>
  <c r="BH959" i="2"/>
  <c r="BH960" i="2"/>
  <c r="BH961" i="2"/>
  <c r="BH962" i="2"/>
  <c r="BH963" i="2"/>
  <c r="BH964" i="2"/>
  <c r="BH965" i="2"/>
  <c r="BH966" i="2"/>
  <c r="BH967" i="2"/>
  <c r="BH968" i="2"/>
  <c r="BH969" i="2"/>
  <c r="BH970" i="2"/>
  <c r="BH971" i="2"/>
  <c r="BH972" i="2"/>
  <c r="BH973" i="2"/>
  <c r="BH974" i="2"/>
  <c r="BH975" i="2"/>
  <c r="BH976" i="2"/>
  <c r="BH977" i="2"/>
  <c r="BH978" i="2"/>
  <c r="BH979" i="2"/>
  <c r="BH980" i="2"/>
  <c r="BH981" i="2"/>
  <c r="BH982" i="2"/>
  <c r="BH983" i="2"/>
  <c r="BH984" i="2"/>
  <c r="BH985" i="2"/>
  <c r="BH986" i="2"/>
  <c r="BH987" i="2"/>
  <c r="BH988" i="2"/>
  <c r="BH989" i="2"/>
  <c r="BH990" i="2"/>
  <c r="BH991" i="2"/>
  <c r="BH992" i="2"/>
  <c r="BH993" i="2"/>
  <c r="BH994" i="2"/>
  <c r="BH995" i="2"/>
  <c r="BH996" i="2"/>
  <c r="BH997" i="2"/>
  <c r="BH998" i="2"/>
  <c r="BH999" i="2"/>
  <c r="BH1000" i="2"/>
  <c r="BH1001" i="2"/>
  <c r="BH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G743" i="2"/>
  <c r="BG744" i="2"/>
  <c r="BG745" i="2"/>
  <c r="BG746" i="2"/>
  <c r="BG747" i="2"/>
  <c r="BG748" i="2"/>
  <c r="BG749" i="2"/>
  <c r="BG750" i="2"/>
  <c r="BG751" i="2"/>
  <c r="BG752" i="2"/>
  <c r="BG753" i="2"/>
  <c r="BG754" i="2"/>
  <c r="BG755" i="2"/>
  <c r="BG756" i="2"/>
  <c r="BG757" i="2"/>
  <c r="BG758" i="2"/>
  <c r="BG759" i="2"/>
  <c r="BG760" i="2"/>
  <c r="BG761" i="2"/>
  <c r="BG762" i="2"/>
  <c r="BG763" i="2"/>
  <c r="BG764" i="2"/>
  <c r="BG765" i="2"/>
  <c r="BG766" i="2"/>
  <c r="BG767" i="2"/>
  <c r="BG768" i="2"/>
  <c r="BG769" i="2"/>
  <c r="BG770" i="2"/>
  <c r="BG771" i="2"/>
  <c r="BG772" i="2"/>
  <c r="BG773" i="2"/>
  <c r="BG774" i="2"/>
  <c r="BG775" i="2"/>
  <c r="BG776" i="2"/>
  <c r="BG777" i="2"/>
  <c r="BG778" i="2"/>
  <c r="BG779" i="2"/>
  <c r="BG780" i="2"/>
  <c r="BG781" i="2"/>
  <c r="BG782" i="2"/>
  <c r="BG783" i="2"/>
  <c r="BG784" i="2"/>
  <c r="BG785" i="2"/>
  <c r="BG786" i="2"/>
  <c r="BG787" i="2"/>
  <c r="BG788" i="2"/>
  <c r="BG789" i="2"/>
  <c r="BG790" i="2"/>
  <c r="BG791" i="2"/>
  <c r="BG792" i="2"/>
  <c r="BG793" i="2"/>
  <c r="BG794" i="2"/>
  <c r="BG795" i="2"/>
  <c r="BG796" i="2"/>
  <c r="BG797" i="2"/>
  <c r="BG798" i="2"/>
  <c r="BG799" i="2"/>
  <c r="BG800" i="2"/>
  <c r="BG801" i="2"/>
  <c r="BG802" i="2"/>
  <c r="BG803" i="2"/>
  <c r="BG804" i="2"/>
  <c r="BG805" i="2"/>
  <c r="BG806" i="2"/>
  <c r="BG807" i="2"/>
  <c r="BG808" i="2"/>
  <c r="BG809" i="2"/>
  <c r="BG810" i="2"/>
  <c r="BG811" i="2"/>
  <c r="BG812" i="2"/>
  <c r="BG813" i="2"/>
  <c r="BG814" i="2"/>
  <c r="BG815" i="2"/>
  <c r="BG816" i="2"/>
  <c r="BG817" i="2"/>
  <c r="BG818" i="2"/>
  <c r="BG819" i="2"/>
  <c r="BG820" i="2"/>
  <c r="BG821" i="2"/>
  <c r="BG822" i="2"/>
  <c r="BG823" i="2"/>
  <c r="BG824" i="2"/>
  <c r="BG825" i="2"/>
  <c r="BG826" i="2"/>
  <c r="BG827" i="2"/>
  <c r="BG828" i="2"/>
  <c r="BG829" i="2"/>
  <c r="BG830" i="2"/>
  <c r="BG831" i="2"/>
  <c r="BG832" i="2"/>
  <c r="BG833" i="2"/>
  <c r="BG834" i="2"/>
  <c r="BG835" i="2"/>
  <c r="BG836" i="2"/>
  <c r="BG837" i="2"/>
  <c r="BG838" i="2"/>
  <c r="BG839" i="2"/>
  <c r="BG840" i="2"/>
  <c r="BG841" i="2"/>
  <c r="BG842" i="2"/>
  <c r="BG843" i="2"/>
  <c r="BG844" i="2"/>
  <c r="BG845" i="2"/>
  <c r="BG846" i="2"/>
  <c r="BG847" i="2"/>
  <c r="BG848" i="2"/>
  <c r="BG849" i="2"/>
  <c r="BG850" i="2"/>
  <c r="BG851" i="2"/>
  <c r="BG852" i="2"/>
  <c r="BG853" i="2"/>
  <c r="BG854" i="2"/>
  <c r="BG855" i="2"/>
  <c r="BG856" i="2"/>
  <c r="BG857" i="2"/>
  <c r="BG858" i="2"/>
  <c r="BG859" i="2"/>
  <c r="BG860" i="2"/>
  <c r="BG861" i="2"/>
  <c r="BG862" i="2"/>
  <c r="BG863" i="2"/>
  <c r="BG864" i="2"/>
  <c r="BG865" i="2"/>
  <c r="BG866" i="2"/>
  <c r="BG867" i="2"/>
  <c r="BG868" i="2"/>
  <c r="BG869" i="2"/>
  <c r="BG870" i="2"/>
  <c r="BG871" i="2"/>
  <c r="BG872" i="2"/>
  <c r="BG873" i="2"/>
  <c r="BG874" i="2"/>
  <c r="BG875" i="2"/>
  <c r="BG876" i="2"/>
  <c r="BG877" i="2"/>
  <c r="BG878" i="2"/>
  <c r="BG879" i="2"/>
  <c r="BG880" i="2"/>
  <c r="BG881" i="2"/>
  <c r="BG882" i="2"/>
  <c r="BG883" i="2"/>
  <c r="BG884" i="2"/>
  <c r="BG885" i="2"/>
  <c r="BG886" i="2"/>
  <c r="BG887" i="2"/>
  <c r="BG888" i="2"/>
  <c r="BG889" i="2"/>
  <c r="BG890" i="2"/>
  <c r="BG891" i="2"/>
  <c r="BG892" i="2"/>
  <c r="BG893" i="2"/>
  <c r="BG894" i="2"/>
  <c r="BG895" i="2"/>
  <c r="BG896" i="2"/>
  <c r="BG897" i="2"/>
  <c r="BG898" i="2"/>
  <c r="BG899" i="2"/>
  <c r="BG900" i="2"/>
  <c r="BG901" i="2"/>
  <c r="BG902" i="2"/>
  <c r="BG903" i="2"/>
  <c r="BG904" i="2"/>
  <c r="BG905" i="2"/>
  <c r="BG906" i="2"/>
  <c r="BG907" i="2"/>
  <c r="BG908" i="2"/>
  <c r="BG909" i="2"/>
  <c r="BG910" i="2"/>
  <c r="BG911" i="2"/>
  <c r="BG912" i="2"/>
  <c r="BG913" i="2"/>
  <c r="BG914" i="2"/>
  <c r="BG915" i="2"/>
  <c r="BG916" i="2"/>
  <c r="BG917" i="2"/>
  <c r="BG918" i="2"/>
  <c r="BG919" i="2"/>
  <c r="BG920" i="2"/>
  <c r="BG921" i="2"/>
  <c r="BG922" i="2"/>
  <c r="BG923" i="2"/>
  <c r="BG924" i="2"/>
  <c r="BG925" i="2"/>
  <c r="BG926" i="2"/>
  <c r="BG927" i="2"/>
  <c r="BG928" i="2"/>
  <c r="BG929" i="2"/>
  <c r="BG930" i="2"/>
  <c r="BG931" i="2"/>
  <c r="BG932" i="2"/>
  <c r="BG933" i="2"/>
  <c r="BG934" i="2"/>
  <c r="BG935" i="2"/>
  <c r="BG936" i="2"/>
  <c r="BG937" i="2"/>
  <c r="BG938" i="2"/>
  <c r="BG939" i="2"/>
  <c r="BG940" i="2"/>
  <c r="BG941" i="2"/>
  <c r="BG942" i="2"/>
  <c r="BG943" i="2"/>
  <c r="BG944" i="2"/>
  <c r="BG945" i="2"/>
  <c r="BG946" i="2"/>
  <c r="BG947" i="2"/>
  <c r="BG948" i="2"/>
  <c r="BG949" i="2"/>
  <c r="BG950" i="2"/>
  <c r="BG951" i="2"/>
  <c r="BG952" i="2"/>
  <c r="BG953" i="2"/>
  <c r="BG954" i="2"/>
  <c r="BG955" i="2"/>
  <c r="BG956" i="2"/>
  <c r="BG957" i="2"/>
  <c r="BG958" i="2"/>
  <c r="BG959" i="2"/>
  <c r="BG960" i="2"/>
  <c r="BG961" i="2"/>
  <c r="BG962" i="2"/>
  <c r="BG963" i="2"/>
  <c r="BG964" i="2"/>
  <c r="BG965" i="2"/>
  <c r="BG966" i="2"/>
  <c r="BG967" i="2"/>
  <c r="BG968" i="2"/>
  <c r="BG969" i="2"/>
  <c r="BG970" i="2"/>
  <c r="BG971" i="2"/>
  <c r="BG972" i="2"/>
  <c r="BG973" i="2"/>
  <c r="BG974" i="2"/>
  <c r="BG975" i="2"/>
  <c r="BG976" i="2"/>
  <c r="BG977" i="2"/>
  <c r="BG978" i="2"/>
  <c r="BG979" i="2"/>
  <c r="BG980" i="2"/>
  <c r="BG981" i="2"/>
  <c r="BG982" i="2"/>
  <c r="BG983" i="2"/>
  <c r="BG984" i="2"/>
  <c r="BG985" i="2"/>
  <c r="BG986" i="2"/>
  <c r="BG987" i="2"/>
  <c r="BG988" i="2"/>
  <c r="BG989" i="2"/>
  <c r="BG990" i="2"/>
  <c r="BG991" i="2"/>
  <c r="BG992" i="2"/>
  <c r="BG993" i="2"/>
  <c r="BG994" i="2"/>
  <c r="BG995" i="2"/>
  <c r="BG996" i="2"/>
  <c r="BG997" i="2"/>
  <c r="BG998" i="2"/>
  <c r="BG999" i="2"/>
  <c r="BG1000" i="2"/>
  <c r="BG1001" i="2"/>
  <c r="BG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I177" i="2" s="1"/>
  <c r="BC178" i="2"/>
  <c r="BC179" i="2"/>
  <c r="BC180" i="2"/>
  <c r="BC181" i="2"/>
  <c r="BC182" i="2"/>
  <c r="BC183" i="2"/>
  <c r="BC184" i="2"/>
  <c r="BC185" i="2"/>
  <c r="BI185" i="2" s="1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I225" i="2" s="1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I265" i="2" s="1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I289" i="2" s="1"/>
  <c r="BC290" i="2"/>
  <c r="BC291" i="2"/>
  <c r="BC292" i="2"/>
  <c r="BC293" i="2"/>
  <c r="BC294" i="2"/>
  <c r="BC295" i="2"/>
  <c r="BC296" i="2"/>
  <c r="BC297" i="2"/>
  <c r="BI297" i="2" s="1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I329" i="2" s="1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I353" i="2" s="1"/>
  <c r="BC354" i="2"/>
  <c r="BC355" i="2"/>
  <c r="BC356" i="2"/>
  <c r="BC357" i="2"/>
  <c r="BC358" i="2"/>
  <c r="BC359" i="2"/>
  <c r="BC360" i="2"/>
  <c r="BC361" i="2"/>
  <c r="BI361" i="2" s="1"/>
  <c r="BC362" i="2"/>
  <c r="BC363" i="2"/>
  <c r="BC364" i="2"/>
  <c r="BC365" i="2"/>
  <c r="BC366" i="2"/>
  <c r="BC367" i="2"/>
  <c r="BC368" i="2"/>
  <c r="BC369" i="2"/>
  <c r="BI369" i="2" s="1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I385" i="2" s="1"/>
  <c r="BC386" i="2"/>
  <c r="BC387" i="2"/>
  <c r="BC388" i="2"/>
  <c r="BC389" i="2"/>
  <c r="BC390" i="2"/>
  <c r="BC391" i="2"/>
  <c r="BC392" i="2"/>
  <c r="BC393" i="2"/>
  <c r="BI393" i="2" s="1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I433" i="2" s="1"/>
  <c r="BC434" i="2"/>
  <c r="BC435" i="2"/>
  <c r="BC436" i="2"/>
  <c r="BC437" i="2"/>
  <c r="BC438" i="2"/>
  <c r="BC439" i="2"/>
  <c r="BC440" i="2"/>
  <c r="BC441" i="2"/>
  <c r="BI441" i="2" s="1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I465" i="2" s="1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I481" i="2" s="1"/>
  <c r="BC482" i="2"/>
  <c r="BC483" i="2"/>
  <c r="BC484" i="2"/>
  <c r="BC485" i="2"/>
  <c r="BC486" i="2"/>
  <c r="BC487" i="2"/>
  <c r="BC488" i="2"/>
  <c r="BC489" i="2"/>
  <c r="BI489" i="2" s="1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I513" i="2" s="1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I561" i="2" s="1"/>
  <c r="BC562" i="2"/>
  <c r="BC563" i="2"/>
  <c r="BC564" i="2"/>
  <c r="BC565" i="2"/>
  <c r="BC566" i="2"/>
  <c r="BC567" i="2"/>
  <c r="BC568" i="2"/>
  <c r="BC569" i="2"/>
  <c r="BI569" i="2" s="1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I609" i="2" s="1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I625" i="2" s="1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I649" i="2" s="1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I681" i="2" s="1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I713" i="2" s="1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I745" i="2" s="1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I768" i="2" s="1"/>
  <c r="BC769" i="2"/>
  <c r="BC770" i="2"/>
  <c r="BC771" i="2"/>
  <c r="BC772" i="2"/>
  <c r="BC773" i="2"/>
  <c r="BC774" i="2"/>
  <c r="BC775" i="2"/>
  <c r="BC776" i="2"/>
  <c r="BC777" i="2"/>
  <c r="BI777" i="2" s="1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I793" i="2" s="1"/>
  <c r="BC794" i="2"/>
  <c r="BC795" i="2"/>
  <c r="BC796" i="2"/>
  <c r="BC797" i="2"/>
  <c r="BC798" i="2"/>
  <c r="BC799" i="2"/>
  <c r="BC800" i="2"/>
  <c r="BI800" i="2" s="1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I817" i="2" s="1"/>
  <c r="BC818" i="2"/>
  <c r="BC819" i="2"/>
  <c r="BC820" i="2"/>
  <c r="BC821" i="2"/>
  <c r="BC822" i="2"/>
  <c r="BC823" i="2"/>
  <c r="BC824" i="2"/>
  <c r="BI824" i="2" s="1"/>
  <c r="BC825" i="2"/>
  <c r="BI825" i="2" s="1"/>
  <c r="BC826" i="2"/>
  <c r="BC827" i="2"/>
  <c r="BC828" i="2"/>
  <c r="BC829" i="2"/>
  <c r="BC830" i="2"/>
  <c r="BC831" i="2"/>
  <c r="BC832" i="2"/>
  <c r="BI832" i="2" s="1"/>
  <c r="BC833" i="2"/>
  <c r="BC834" i="2"/>
  <c r="BC835" i="2"/>
  <c r="BC836" i="2"/>
  <c r="BC837" i="2"/>
  <c r="BC838" i="2"/>
  <c r="BC839" i="2"/>
  <c r="BC840" i="2"/>
  <c r="BC841" i="2"/>
  <c r="BI841" i="2" s="1"/>
  <c r="BC842" i="2"/>
  <c r="BC843" i="2"/>
  <c r="BC844" i="2"/>
  <c r="BC845" i="2"/>
  <c r="BC846" i="2"/>
  <c r="BC847" i="2"/>
  <c r="BC848" i="2"/>
  <c r="BC849" i="2"/>
  <c r="BI849" i="2" s="1"/>
  <c r="BC850" i="2"/>
  <c r="BC851" i="2"/>
  <c r="BC852" i="2"/>
  <c r="BC853" i="2"/>
  <c r="BC854" i="2"/>
  <c r="BC855" i="2"/>
  <c r="BC856" i="2"/>
  <c r="BI856" i="2" s="1"/>
  <c r="BC857" i="2"/>
  <c r="BI857" i="2" s="1"/>
  <c r="BC858" i="2"/>
  <c r="BC859" i="2"/>
  <c r="BC860" i="2"/>
  <c r="BC861" i="2"/>
  <c r="BC862" i="2"/>
  <c r="BC863" i="2"/>
  <c r="BC864" i="2"/>
  <c r="BI864" i="2" s="1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I881" i="2" s="1"/>
  <c r="BC882" i="2"/>
  <c r="BC883" i="2"/>
  <c r="BC884" i="2"/>
  <c r="BC885" i="2"/>
  <c r="BC886" i="2"/>
  <c r="BC887" i="2"/>
  <c r="BC888" i="2"/>
  <c r="BC889" i="2"/>
  <c r="BI889" i="2" s="1"/>
  <c r="BC890" i="2"/>
  <c r="BC891" i="2"/>
  <c r="BC892" i="2"/>
  <c r="BC893" i="2"/>
  <c r="BC894" i="2"/>
  <c r="BC895" i="2"/>
  <c r="BC896" i="2"/>
  <c r="BI896" i="2" s="1"/>
  <c r="BC897" i="2"/>
  <c r="BC898" i="2"/>
  <c r="BC899" i="2"/>
  <c r="BC900" i="2"/>
  <c r="BC901" i="2"/>
  <c r="BC902" i="2"/>
  <c r="BC903" i="2"/>
  <c r="BC904" i="2"/>
  <c r="BI904" i="2" s="1"/>
  <c r="BC905" i="2"/>
  <c r="BI905" i="2" s="1"/>
  <c r="BC906" i="2"/>
  <c r="BC907" i="2"/>
  <c r="BC908" i="2"/>
  <c r="BC909" i="2"/>
  <c r="BC910" i="2"/>
  <c r="BC911" i="2"/>
  <c r="BC912" i="2"/>
  <c r="BI912" i="2" s="1"/>
  <c r="BC913" i="2"/>
  <c r="BI913" i="2" s="1"/>
  <c r="BC914" i="2"/>
  <c r="BC915" i="2"/>
  <c r="BC916" i="2"/>
  <c r="BC917" i="2"/>
  <c r="BC918" i="2"/>
  <c r="BC919" i="2"/>
  <c r="BC920" i="2"/>
  <c r="BI920" i="2" s="1"/>
  <c r="BC921" i="2"/>
  <c r="BC922" i="2"/>
  <c r="BC923" i="2"/>
  <c r="BC924" i="2"/>
  <c r="BC925" i="2"/>
  <c r="BC926" i="2"/>
  <c r="BC927" i="2"/>
  <c r="BC928" i="2"/>
  <c r="BI928" i="2" s="1"/>
  <c r="BC929" i="2"/>
  <c r="BC930" i="2"/>
  <c r="BC931" i="2"/>
  <c r="BC932" i="2"/>
  <c r="BC933" i="2"/>
  <c r="BC934" i="2"/>
  <c r="BC935" i="2"/>
  <c r="BC936" i="2"/>
  <c r="BC937" i="2"/>
  <c r="BI937" i="2" s="1"/>
  <c r="BC938" i="2"/>
  <c r="BC939" i="2"/>
  <c r="BC940" i="2"/>
  <c r="BC941" i="2"/>
  <c r="BC942" i="2"/>
  <c r="BC943" i="2"/>
  <c r="BC944" i="2"/>
  <c r="BC945" i="2"/>
  <c r="BI945" i="2" s="1"/>
  <c r="BC946" i="2"/>
  <c r="BC947" i="2"/>
  <c r="BC948" i="2"/>
  <c r="BC949" i="2"/>
  <c r="BC950" i="2"/>
  <c r="BC951" i="2"/>
  <c r="BC952" i="2"/>
  <c r="BC953" i="2"/>
  <c r="BI953" i="2" s="1"/>
  <c r="BC954" i="2"/>
  <c r="BC955" i="2"/>
  <c r="BC956" i="2"/>
  <c r="BC957" i="2"/>
  <c r="BC958" i="2"/>
  <c r="BC959" i="2"/>
  <c r="BC960" i="2"/>
  <c r="BC961" i="2"/>
  <c r="BI961" i="2" s="1"/>
  <c r="BC962" i="2"/>
  <c r="BC963" i="2"/>
  <c r="BC964" i="2"/>
  <c r="BC965" i="2"/>
  <c r="BC966" i="2"/>
  <c r="BC967" i="2"/>
  <c r="BC968" i="2"/>
  <c r="BI968" i="2" s="1"/>
  <c r="BC969" i="2"/>
  <c r="BI969" i="2" s="1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I984" i="2" s="1"/>
  <c r="BC985" i="2"/>
  <c r="BI985" i="2" s="1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I1000" i="2" s="1"/>
  <c r="BC1001" i="2"/>
  <c r="BI1001" i="2" s="1"/>
  <c r="BC3" i="2"/>
  <c r="AZ1002" i="2"/>
  <c r="H22" i="2"/>
  <c r="C22" i="2"/>
  <c r="C23" i="2" s="1"/>
  <c r="C18" i="2"/>
  <c r="C19" i="2"/>
  <c r="L19" i="2" s="1"/>
  <c r="C20" i="2"/>
  <c r="C21" i="2"/>
  <c r="H18" i="2"/>
  <c r="L18" i="2"/>
  <c r="H19" i="2"/>
  <c r="H20" i="2"/>
  <c r="L20" i="2"/>
  <c r="H21" i="2"/>
  <c r="L21" i="2"/>
  <c r="B5" i="2"/>
  <c r="B6" i="2" s="1"/>
  <c r="AY4" i="2"/>
  <c r="AY5" i="2" s="1"/>
  <c r="AY6" i="2" s="1"/>
  <c r="AY7" i="2" s="1"/>
  <c r="AY8" i="2" s="1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Y743" i="2"/>
  <c r="AY744" i="2"/>
  <c r="AY745" i="2"/>
  <c r="AY746" i="2"/>
  <c r="AY747" i="2"/>
  <c r="AY748" i="2"/>
  <c r="AY749" i="2"/>
  <c r="AY750" i="2"/>
  <c r="AY751" i="2"/>
  <c r="AY752" i="2"/>
  <c r="AY753" i="2"/>
  <c r="AY754" i="2"/>
  <c r="AY755" i="2"/>
  <c r="AY756" i="2"/>
  <c r="AY757" i="2"/>
  <c r="AY758" i="2"/>
  <c r="AY759" i="2"/>
  <c r="AY760" i="2"/>
  <c r="AY761" i="2"/>
  <c r="AY762" i="2"/>
  <c r="AY763" i="2"/>
  <c r="AY764" i="2"/>
  <c r="AY765" i="2"/>
  <c r="AY766" i="2"/>
  <c r="AY767" i="2"/>
  <c r="AY768" i="2"/>
  <c r="AY769" i="2"/>
  <c r="AY770" i="2"/>
  <c r="AY771" i="2"/>
  <c r="AY772" i="2"/>
  <c r="AY773" i="2"/>
  <c r="AY774" i="2"/>
  <c r="AY775" i="2"/>
  <c r="AY776" i="2"/>
  <c r="AY777" i="2"/>
  <c r="AY778" i="2"/>
  <c r="AY779" i="2"/>
  <c r="AY780" i="2"/>
  <c r="AY781" i="2"/>
  <c r="AY782" i="2"/>
  <c r="AY783" i="2"/>
  <c r="AY784" i="2"/>
  <c r="AY785" i="2"/>
  <c r="AY786" i="2"/>
  <c r="AY787" i="2"/>
  <c r="AY788" i="2"/>
  <c r="AY789" i="2"/>
  <c r="AY790" i="2"/>
  <c r="AY791" i="2"/>
  <c r="AY792" i="2"/>
  <c r="AY793" i="2"/>
  <c r="AY794" i="2"/>
  <c r="AY795" i="2"/>
  <c r="AY796" i="2"/>
  <c r="AY797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839" i="2"/>
  <c r="AY840" i="2"/>
  <c r="AY841" i="2"/>
  <c r="AY842" i="2"/>
  <c r="AY843" i="2"/>
  <c r="AY844" i="2"/>
  <c r="AY845" i="2"/>
  <c r="AY846" i="2"/>
  <c r="AY847" i="2"/>
  <c r="AY848" i="2"/>
  <c r="AY849" i="2"/>
  <c r="AY850" i="2"/>
  <c r="AY851" i="2"/>
  <c r="AY852" i="2"/>
  <c r="AY853" i="2"/>
  <c r="AY854" i="2"/>
  <c r="AY855" i="2"/>
  <c r="AY856" i="2"/>
  <c r="AY857" i="2"/>
  <c r="AY858" i="2"/>
  <c r="AY859" i="2"/>
  <c r="AY860" i="2"/>
  <c r="AY861" i="2"/>
  <c r="AY862" i="2"/>
  <c r="AY863" i="2"/>
  <c r="AY864" i="2"/>
  <c r="AY865" i="2"/>
  <c r="AY866" i="2"/>
  <c r="AY867" i="2"/>
  <c r="AY868" i="2"/>
  <c r="AY869" i="2"/>
  <c r="AY870" i="2"/>
  <c r="AY871" i="2"/>
  <c r="AY872" i="2"/>
  <c r="AY873" i="2"/>
  <c r="AY874" i="2"/>
  <c r="AY875" i="2"/>
  <c r="AY876" i="2"/>
  <c r="AY877" i="2"/>
  <c r="AY878" i="2"/>
  <c r="AY879" i="2"/>
  <c r="AY880" i="2"/>
  <c r="AY881" i="2"/>
  <c r="AY882" i="2"/>
  <c r="AY883" i="2"/>
  <c r="AY884" i="2"/>
  <c r="AY885" i="2"/>
  <c r="AY886" i="2"/>
  <c r="AY887" i="2"/>
  <c r="AY888" i="2"/>
  <c r="AY889" i="2"/>
  <c r="AY890" i="2"/>
  <c r="AY891" i="2"/>
  <c r="AY892" i="2"/>
  <c r="AY893" i="2"/>
  <c r="AY894" i="2"/>
  <c r="AY895" i="2"/>
  <c r="AY896" i="2"/>
  <c r="AY897" i="2"/>
  <c r="AY898" i="2"/>
  <c r="AY899" i="2"/>
  <c r="AY900" i="2"/>
  <c r="AY901" i="2"/>
  <c r="AY902" i="2"/>
  <c r="AY903" i="2"/>
  <c r="AY904" i="2"/>
  <c r="AY905" i="2"/>
  <c r="AY906" i="2"/>
  <c r="AY907" i="2"/>
  <c r="AY908" i="2"/>
  <c r="AY909" i="2"/>
  <c r="AY910" i="2"/>
  <c r="AY911" i="2"/>
  <c r="AY912" i="2"/>
  <c r="AY913" i="2"/>
  <c r="AY914" i="2"/>
  <c r="AY915" i="2"/>
  <c r="AY916" i="2"/>
  <c r="AY917" i="2"/>
  <c r="AY918" i="2"/>
  <c r="AY919" i="2"/>
  <c r="AY920" i="2"/>
  <c r="AY921" i="2"/>
  <c r="AY922" i="2"/>
  <c r="AY923" i="2"/>
  <c r="AY924" i="2"/>
  <c r="AY925" i="2"/>
  <c r="AY926" i="2"/>
  <c r="AY927" i="2"/>
  <c r="AY928" i="2"/>
  <c r="AY929" i="2"/>
  <c r="AY930" i="2"/>
  <c r="AY931" i="2"/>
  <c r="AY932" i="2"/>
  <c r="AY933" i="2"/>
  <c r="AY934" i="2"/>
  <c r="AY935" i="2"/>
  <c r="AY936" i="2"/>
  <c r="AY937" i="2"/>
  <c r="AY938" i="2"/>
  <c r="AY939" i="2"/>
  <c r="AY940" i="2"/>
  <c r="AY941" i="2"/>
  <c r="AY942" i="2"/>
  <c r="AY943" i="2"/>
  <c r="AY944" i="2"/>
  <c r="AY945" i="2"/>
  <c r="AY946" i="2"/>
  <c r="AY947" i="2"/>
  <c r="AY948" i="2"/>
  <c r="AY949" i="2"/>
  <c r="AY950" i="2"/>
  <c r="AY951" i="2"/>
  <c r="AY952" i="2"/>
  <c r="AY953" i="2"/>
  <c r="AY954" i="2"/>
  <c r="AY955" i="2"/>
  <c r="AY956" i="2"/>
  <c r="AY957" i="2"/>
  <c r="AY958" i="2"/>
  <c r="AY959" i="2"/>
  <c r="AY960" i="2"/>
  <c r="AY961" i="2"/>
  <c r="AY962" i="2"/>
  <c r="AY963" i="2"/>
  <c r="AY964" i="2"/>
  <c r="AY965" i="2"/>
  <c r="AY966" i="2"/>
  <c r="AY967" i="2"/>
  <c r="AY968" i="2"/>
  <c r="AY969" i="2"/>
  <c r="AY970" i="2"/>
  <c r="AY971" i="2"/>
  <c r="AY972" i="2"/>
  <c r="AY973" i="2"/>
  <c r="AY974" i="2"/>
  <c r="AY975" i="2"/>
  <c r="AY976" i="2"/>
  <c r="AY977" i="2"/>
  <c r="AY978" i="2"/>
  <c r="AY979" i="2"/>
  <c r="AY980" i="2"/>
  <c r="AY981" i="2"/>
  <c r="AY982" i="2"/>
  <c r="AY983" i="2"/>
  <c r="AY984" i="2"/>
  <c r="AY985" i="2"/>
  <c r="AY986" i="2"/>
  <c r="AY987" i="2"/>
  <c r="AY988" i="2"/>
  <c r="AY989" i="2"/>
  <c r="AY990" i="2"/>
  <c r="AY991" i="2"/>
  <c r="AY992" i="2"/>
  <c r="AY993" i="2"/>
  <c r="AY994" i="2"/>
  <c r="AY995" i="2"/>
  <c r="AY996" i="2"/>
  <c r="AY997" i="2"/>
  <c r="AY998" i="2"/>
  <c r="AY999" i="2"/>
  <c r="AY1000" i="2"/>
  <c r="AY1001" i="2"/>
  <c r="AY3" i="2"/>
  <c r="BI999" i="2"/>
  <c r="BI998" i="2"/>
  <c r="BI996" i="2"/>
  <c r="BI994" i="2"/>
  <c r="BI993" i="2"/>
  <c r="BI991" i="2"/>
  <c r="BI990" i="2"/>
  <c r="BI989" i="2"/>
  <c r="BI986" i="2"/>
  <c r="BI982" i="2"/>
  <c r="BI981" i="2"/>
  <c r="BI977" i="2"/>
  <c r="BI976" i="2"/>
  <c r="BI974" i="2"/>
  <c r="BI973" i="2"/>
  <c r="BI972" i="2"/>
  <c r="BI966" i="2"/>
  <c r="BI964" i="2"/>
  <c r="BI960" i="2"/>
  <c r="BI959" i="2"/>
  <c r="BI958" i="2"/>
  <c r="BI956" i="2"/>
  <c r="BI954" i="2"/>
  <c r="BI951" i="2"/>
  <c r="BI950" i="2"/>
  <c r="BI949" i="2"/>
  <c r="BI948" i="2"/>
  <c r="BI946" i="2"/>
  <c r="BI943" i="2"/>
  <c r="BI942" i="2"/>
  <c r="BI941" i="2"/>
  <c r="BI940" i="2"/>
  <c r="BI938" i="2"/>
  <c r="BI936" i="2"/>
  <c r="BI935" i="2"/>
  <c r="BI934" i="2"/>
  <c r="BI933" i="2"/>
  <c r="BI930" i="2"/>
  <c r="BI926" i="2"/>
  <c r="BI925" i="2"/>
  <c r="BI922" i="2"/>
  <c r="BI918" i="2"/>
  <c r="BI914" i="2"/>
  <c r="BI910" i="2"/>
  <c r="BI909" i="2"/>
  <c r="BI908" i="2"/>
  <c r="BI906" i="2"/>
  <c r="BI902" i="2"/>
  <c r="BI900" i="2"/>
  <c r="BI898" i="2"/>
  <c r="BI897" i="2"/>
  <c r="BI894" i="2"/>
  <c r="BI892" i="2"/>
  <c r="BI890" i="2"/>
  <c r="BI887" i="2"/>
  <c r="BI884" i="2"/>
  <c r="BI879" i="2"/>
  <c r="BI878" i="2"/>
  <c r="BI877" i="2"/>
  <c r="BI876" i="2"/>
  <c r="BI871" i="2"/>
  <c r="BI870" i="2"/>
  <c r="BI869" i="2"/>
  <c r="BI868" i="2"/>
  <c r="BI866" i="2"/>
  <c r="BI863" i="2"/>
  <c r="BI862" i="2"/>
  <c r="BI861" i="2"/>
  <c r="BI858" i="2"/>
  <c r="BI854" i="2"/>
  <c r="BI852" i="2"/>
  <c r="BI850" i="2"/>
  <c r="BI845" i="2"/>
  <c r="BI844" i="2"/>
  <c r="BI838" i="2"/>
  <c r="BI837" i="2"/>
  <c r="BI836" i="2"/>
  <c r="BI834" i="2"/>
  <c r="BI831" i="2"/>
  <c r="BI830" i="2"/>
  <c r="BI829" i="2"/>
  <c r="BI826" i="2"/>
  <c r="BI822" i="2"/>
  <c r="BI820" i="2"/>
  <c r="BI818" i="2"/>
  <c r="BI814" i="2"/>
  <c r="BI813" i="2"/>
  <c r="BI812" i="2"/>
  <c r="BI807" i="2"/>
  <c r="BI806" i="2"/>
  <c r="BI805" i="2"/>
  <c r="BI802" i="2"/>
  <c r="BI798" i="2"/>
  <c r="BI797" i="2"/>
  <c r="BI794" i="2"/>
  <c r="BI792" i="2"/>
  <c r="BI790" i="2"/>
  <c r="BI788" i="2"/>
  <c r="BI786" i="2"/>
  <c r="BI785" i="2"/>
  <c r="BI783" i="2"/>
  <c r="BI782" i="2"/>
  <c r="BI781" i="2"/>
  <c r="BI780" i="2"/>
  <c r="BI774" i="2"/>
  <c r="BI773" i="2"/>
  <c r="BI772" i="2"/>
  <c r="BI767" i="2"/>
  <c r="BI766" i="2"/>
  <c r="BI765" i="2"/>
  <c r="BI760" i="2"/>
  <c r="BI758" i="2"/>
  <c r="BI757" i="2"/>
  <c r="BI756" i="2"/>
  <c r="BI754" i="2"/>
  <c r="BI753" i="2"/>
  <c r="BI750" i="2"/>
  <c r="BI748" i="2"/>
  <c r="BI746" i="2"/>
  <c r="BI742" i="2"/>
  <c r="BI741" i="2"/>
  <c r="BI740" i="2"/>
  <c r="BI735" i="2"/>
  <c r="BI734" i="2"/>
  <c r="BI733" i="2"/>
  <c r="BI730" i="2"/>
  <c r="BI728" i="2"/>
  <c r="BI726" i="2"/>
  <c r="BI725" i="2"/>
  <c r="BI724" i="2"/>
  <c r="BI722" i="2"/>
  <c r="BI721" i="2"/>
  <c r="BI718" i="2"/>
  <c r="BI716" i="2"/>
  <c r="BI714" i="2"/>
  <c r="BI710" i="2"/>
  <c r="BI709" i="2"/>
  <c r="BI708" i="2"/>
  <c r="BI703" i="2"/>
  <c r="BI702" i="2"/>
  <c r="BI701" i="2"/>
  <c r="BI698" i="2"/>
  <c r="BI696" i="2"/>
  <c r="BI694" i="2"/>
  <c r="BI693" i="2"/>
  <c r="BI692" i="2"/>
  <c r="BI690" i="2"/>
  <c r="BI689" i="2"/>
  <c r="BI686" i="2"/>
  <c r="BI684" i="2"/>
  <c r="BI682" i="2"/>
  <c r="BI678" i="2"/>
  <c r="BI677" i="2"/>
  <c r="BI671" i="2"/>
  <c r="BI670" i="2"/>
  <c r="BI669" i="2"/>
  <c r="BI664" i="2"/>
  <c r="BI662" i="2"/>
  <c r="BI661" i="2"/>
  <c r="BI660" i="2"/>
  <c r="BI658" i="2"/>
  <c r="BI657" i="2"/>
  <c r="BI654" i="2"/>
  <c r="BI652" i="2"/>
  <c r="BI650" i="2"/>
  <c r="BI646" i="2"/>
  <c r="BI645" i="2"/>
  <c r="BI644" i="2"/>
  <c r="BI639" i="2"/>
  <c r="BI638" i="2"/>
  <c r="BI637" i="2"/>
  <c r="BI634" i="2"/>
  <c r="BI632" i="2"/>
  <c r="BI626" i="2"/>
  <c r="BI622" i="2"/>
  <c r="BI620" i="2"/>
  <c r="BI617" i="2"/>
  <c r="BI615" i="2"/>
  <c r="BI613" i="2"/>
  <c r="BI612" i="2"/>
  <c r="BI610" i="2"/>
  <c r="BI606" i="2"/>
  <c r="BI605" i="2"/>
  <c r="BI601" i="2"/>
  <c r="BI598" i="2"/>
  <c r="BI596" i="2"/>
  <c r="BI594" i="2"/>
  <c r="BI593" i="2"/>
  <c r="BI588" i="2"/>
  <c r="BI586" i="2"/>
  <c r="BI584" i="2"/>
  <c r="BI583" i="2"/>
  <c r="BI582" i="2"/>
  <c r="BI581" i="2"/>
  <c r="BI578" i="2"/>
  <c r="BI574" i="2"/>
  <c r="BI573" i="2"/>
  <c r="BI570" i="2"/>
  <c r="BI567" i="2"/>
  <c r="BI565" i="2"/>
  <c r="BI564" i="2"/>
  <c r="BI562" i="2"/>
  <c r="BI560" i="2"/>
  <c r="BI558" i="2"/>
  <c r="BI557" i="2"/>
  <c r="BI552" i="2"/>
  <c r="BI545" i="2"/>
  <c r="BI542" i="2"/>
  <c r="BI540" i="2"/>
  <c r="BI538" i="2"/>
  <c r="BI537" i="2"/>
  <c r="BI535" i="2"/>
  <c r="BI534" i="2"/>
  <c r="BI533" i="2"/>
  <c r="BI532" i="2"/>
  <c r="BI530" i="2"/>
  <c r="BI528" i="2"/>
  <c r="BI526" i="2"/>
  <c r="BI525" i="2"/>
  <c r="BI520" i="2"/>
  <c r="BI510" i="2"/>
  <c r="BI508" i="2"/>
  <c r="BI506" i="2"/>
  <c r="BI503" i="2"/>
  <c r="BI502" i="2"/>
  <c r="BI501" i="2"/>
  <c r="BI498" i="2"/>
  <c r="BI496" i="2"/>
  <c r="BI490" i="2"/>
  <c r="BI488" i="2"/>
  <c r="BI485" i="2"/>
  <c r="BI484" i="2"/>
  <c r="BI480" i="2"/>
  <c r="BI479" i="2"/>
  <c r="BI478" i="2"/>
  <c r="BI476" i="2"/>
  <c r="BI474" i="2"/>
  <c r="BI471" i="2"/>
  <c r="BI470" i="2"/>
  <c r="BI469" i="2"/>
  <c r="BI466" i="2"/>
  <c r="BI462" i="2"/>
  <c r="BI461" i="2"/>
  <c r="BI460" i="2"/>
  <c r="BI458" i="2"/>
  <c r="BI456" i="2"/>
  <c r="BI454" i="2"/>
  <c r="BI453" i="2"/>
  <c r="BI452" i="2"/>
  <c r="BI450" i="2"/>
  <c r="BI449" i="2"/>
  <c r="BI447" i="2"/>
  <c r="BI446" i="2"/>
  <c r="BI445" i="2"/>
  <c r="BI444" i="2"/>
  <c r="BI442" i="2"/>
  <c r="BI440" i="2"/>
  <c r="BI439" i="2"/>
  <c r="BI438" i="2"/>
  <c r="BI437" i="2"/>
  <c r="BI434" i="2"/>
  <c r="BI432" i="2"/>
  <c r="BI430" i="2"/>
  <c r="BI428" i="2"/>
  <c r="BI426" i="2"/>
  <c r="BI425" i="2"/>
  <c r="BI424" i="2"/>
  <c r="BI423" i="2"/>
  <c r="BI422" i="2"/>
  <c r="BI421" i="2"/>
  <c r="BI420" i="2"/>
  <c r="BI414" i="2"/>
  <c r="BI413" i="2"/>
  <c r="BI412" i="2"/>
  <c r="BI410" i="2"/>
  <c r="BI408" i="2"/>
  <c r="BI406" i="2"/>
  <c r="BI405" i="2"/>
  <c r="BI404" i="2"/>
  <c r="BI396" i="2"/>
  <c r="BI394" i="2"/>
  <c r="BI392" i="2"/>
  <c r="BI390" i="2"/>
  <c r="BI389" i="2"/>
  <c r="BI386" i="2"/>
  <c r="BI384" i="2"/>
  <c r="BI382" i="2"/>
  <c r="BI380" i="2"/>
  <c r="BI378" i="2"/>
  <c r="BI376" i="2"/>
  <c r="BI375" i="2"/>
  <c r="BI373" i="2"/>
  <c r="BI371" i="2"/>
  <c r="BI368" i="2"/>
  <c r="BI367" i="2"/>
  <c r="BI366" i="2"/>
  <c r="BI365" i="2"/>
  <c r="BI364" i="2"/>
  <c r="BI356" i="2"/>
  <c r="BI350" i="2"/>
  <c r="BI348" i="2"/>
  <c r="BI346" i="2"/>
  <c r="BI343" i="2"/>
  <c r="BI342" i="2"/>
  <c r="BI341" i="2"/>
  <c r="BI338" i="2"/>
  <c r="BI336" i="2"/>
  <c r="BI332" i="2"/>
  <c r="BI330" i="2"/>
  <c r="BI328" i="2"/>
  <c r="BI326" i="2"/>
  <c r="BI325" i="2"/>
  <c r="BI324" i="2"/>
  <c r="BI322" i="2"/>
  <c r="BI317" i="2"/>
  <c r="BI316" i="2"/>
  <c r="BI314" i="2"/>
  <c r="BI312" i="2"/>
  <c r="BI309" i="2"/>
  <c r="BI306" i="2"/>
  <c r="BI304" i="2"/>
  <c r="BI303" i="2"/>
  <c r="BI301" i="2"/>
  <c r="BI300" i="2"/>
  <c r="BI298" i="2"/>
  <c r="BI295" i="2"/>
  <c r="BI293" i="2"/>
  <c r="BI290" i="2"/>
  <c r="BI287" i="2"/>
  <c r="BI285" i="2"/>
  <c r="BI284" i="2"/>
  <c r="BI279" i="2"/>
  <c r="BI278" i="2"/>
  <c r="BI276" i="2"/>
  <c r="BI274" i="2"/>
  <c r="BI270" i="2"/>
  <c r="BI268" i="2"/>
  <c r="BI266" i="2"/>
  <c r="BI263" i="2"/>
  <c r="BI262" i="2"/>
  <c r="BI261" i="2"/>
  <c r="BI255" i="2"/>
  <c r="BI254" i="2"/>
  <c r="BI253" i="2"/>
  <c r="BI252" i="2"/>
  <c r="BI250" i="2"/>
  <c r="BI249" i="2"/>
  <c r="BI246" i="2"/>
  <c r="BI245" i="2"/>
  <c r="BI244" i="2"/>
  <c r="BI239" i="2"/>
  <c r="BI238" i="2"/>
  <c r="BI237" i="2"/>
  <c r="BI234" i="2"/>
  <c r="BI231" i="2"/>
  <c r="BI229" i="2"/>
  <c r="BI224" i="2"/>
  <c r="BI223" i="2"/>
  <c r="BI222" i="2"/>
  <c r="BI221" i="2"/>
  <c r="BI220" i="2"/>
  <c r="BI218" i="2"/>
  <c r="BI216" i="2"/>
  <c r="BI215" i="2"/>
  <c r="BI210" i="2"/>
  <c r="BI207" i="2"/>
  <c r="BI202" i="2"/>
  <c r="BI201" i="2"/>
  <c r="BI198" i="2"/>
  <c r="BI197" i="2"/>
  <c r="BI196" i="2"/>
  <c r="BI194" i="2"/>
  <c r="BI192" i="2"/>
  <c r="BI191" i="2"/>
  <c r="BI189" i="2"/>
  <c r="BI183" i="2"/>
  <c r="BI182" i="2"/>
  <c r="BI181" i="2"/>
  <c r="BI180" i="2"/>
  <c r="BI178" i="2"/>
  <c r="BI175" i="2"/>
  <c r="BI174" i="2"/>
  <c r="BI173" i="2"/>
  <c r="BI172" i="2"/>
  <c r="BI170" i="2"/>
  <c r="BI169" i="2"/>
  <c r="BI168" i="2"/>
  <c r="BI167" i="2"/>
  <c r="BI166" i="2"/>
  <c r="BI165" i="2"/>
  <c r="BI164" i="2"/>
  <c r="BI162" i="2"/>
  <c r="BI160" i="2"/>
  <c r="BI159" i="2"/>
  <c r="BI157" i="2"/>
  <c r="BI156" i="2"/>
  <c r="BI152" i="2"/>
  <c r="BI150" i="2"/>
  <c r="BI149" i="2"/>
  <c r="BI148" i="2"/>
  <c r="BI144" i="2"/>
  <c r="BI143" i="2"/>
  <c r="BI142" i="2"/>
  <c r="BI141" i="2"/>
  <c r="BI140" i="2"/>
  <c r="BI138" i="2"/>
  <c r="BI133" i="2"/>
  <c r="BI132" i="2"/>
  <c r="BI129" i="2"/>
  <c r="BI128" i="2"/>
  <c r="BI126" i="2"/>
  <c r="BI125" i="2"/>
  <c r="BI124" i="2"/>
  <c r="BI122" i="2"/>
  <c r="BI117" i="2"/>
  <c r="BI114" i="2"/>
  <c r="BI111" i="2"/>
  <c r="BI109" i="2"/>
  <c r="BI108" i="2"/>
  <c r="BI104" i="2"/>
  <c r="BI103" i="2"/>
  <c r="BI102" i="2"/>
  <c r="BI100" i="2"/>
  <c r="BI98" i="2"/>
  <c r="BI97" i="2"/>
  <c r="BI95" i="2"/>
  <c r="BI93" i="2"/>
  <c r="BI92" i="2"/>
  <c r="BI88" i="2"/>
  <c r="BI86" i="2"/>
  <c r="BI85" i="2"/>
  <c r="BI84" i="2"/>
  <c r="BI80" i="2"/>
  <c r="BI79" i="2"/>
  <c r="BI78" i="2"/>
  <c r="BI77" i="2"/>
  <c r="BI76" i="2"/>
  <c r="BI74" i="2"/>
  <c r="BI69" i="2"/>
  <c r="BI68" i="2"/>
  <c r="BI67" i="2"/>
  <c r="BI64" i="2"/>
  <c r="BI62" i="2"/>
  <c r="BI61" i="2"/>
  <c r="BI60" i="2"/>
  <c r="BI58" i="2"/>
  <c r="BI53" i="2"/>
  <c r="BI50" i="2"/>
  <c r="BI47" i="2"/>
  <c r="BI45" i="2"/>
  <c r="BI44" i="2"/>
  <c r="BI40" i="2"/>
  <c r="BI39" i="2"/>
  <c r="BI38" i="2"/>
  <c r="BI36" i="2"/>
  <c r="BI34" i="2"/>
  <c r="BI33" i="2"/>
  <c r="BI31" i="2"/>
  <c r="BI29" i="2"/>
  <c r="BI28" i="2"/>
  <c r="BI24" i="2"/>
  <c r="BI16" i="2"/>
  <c r="BI14" i="2"/>
  <c r="BI13" i="2"/>
  <c r="BI12" i="2"/>
  <c r="BI9" i="2"/>
  <c r="BI4" i="2"/>
  <c r="BI2" i="2"/>
  <c r="BI603" i="2" l="1"/>
  <c r="BI579" i="2"/>
  <c r="BI547" i="2"/>
  <c r="BI515" i="2"/>
  <c r="BI483" i="2"/>
  <c r="BI435" i="2"/>
  <c r="BI387" i="2"/>
  <c r="BI363" i="2"/>
  <c r="BI347" i="2"/>
  <c r="BI331" i="2"/>
  <c r="BI315" i="2"/>
  <c r="BI307" i="2"/>
  <c r="BI299" i="2"/>
  <c r="BI283" i="2"/>
  <c r="BI219" i="2"/>
  <c r="BI203" i="2"/>
  <c r="BI187" i="2"/>
  <c r="BI147" i="2"/>
  <c r="BI131" i="2"/>
  <c r="BI99" i="2"/>
  <c r="BI83" i="2"/>
  <c r="BI59" i="2"/>
  <c r="BI35" i="2"/>
  <c r="BI11" i="2"/>
  <c r="BI427" i="2"/>
  <c r="BI779" i="2"/>
  <c r="BI811" i="2"/>
  <c r="BI987" i="2"/>
  <c r="BI419" i="2"/>
  <c r="BI475" i="2"/>
  <c r="BI715" i="2"/>
  <c r="BI747" i="2"/>
  <c r="BI81" i="2"/>
  <c r="BI267" i="2"/>
  <c r="BI41" i="2"/>
  <c r="BI179" i="2"/>
  <c r="BI243" i="2"/>
  <c r="BI291" i="2"/>
  <c r="BI611" i="2"/>
  <c r="BI587" i="2"/>
  <c r="BI843" i="2"/>
  <c r="BI65" i="2"/>
  <c r="BI161" i="2"/>
  <c r="BI499" i="2"/>
  <c r="BI651" i="2"/>
  <c r="BI145" i="2"/>
  <c r="BI337" i="2"/>
  <c r="BI563" i="2"/>
  <c r="BI707" i="2"/>
  <c r="BI739" i="2"/>
  <c r="BI771" i="2"/>
  <c r="BI875" i="2"/>
  <c r="BI939" i="2"/>
  <c r="BI105" i="2"/>
  <c r="BI171" i="2"/>
  <c r="BI217" i="2"/>
  <c r="BI417" i="2"/>
  <c r="BI675" i="2"/>
  <c r="BI803" i="2"/>
  <c r="BI835" i="2"/>
  <c r="BI867" i="2"/>
  <c r="BI883" i="2"/>
  <c r="BI5" i="2"/>
  <c r="BI27" i="2"/>
  <c r="BI42" i="2"/>
  <c r="BI46" i="2"/>
  <c r="BI52" i="2"/>
  <c r="BI72" i="2"/>
  <c r="BI82" i="2"/>
  <c r="BI112" i="2"/>
  <c r="BI127" i="2"/>
  <c r="BI134" i="2"/>
  <c r="BI155" i="2"/>
  <c r="BI186" i="2"/>
  <c r="BI206" i="2"/>
  <c r="BI214" i="2"/>
  <c r="BI280" i="2"/>
  <c r="BI493" i="2"/>
  <c r="BI590" i="2"/>
  <c r="BI629" i="2"/>
  <c r="BI873" i="2"/>
  <c r="BI886" i="2"/>
  <c r="BI32" i="2"/>
  <c r="BI37" i="2"/>
  <c r="BI49" i="2"/>
  <c r="BI54" i="2"/>
  <c r="BI90" i="2"/>
  <c r="BI94" i="2"/>
  <c r="BI115" i="2"/>
  <c r="BI120" i="2"/>
  <c r="BI130" i="2"/>
  <c r="BI135" i="2"/>
  <c r="BI137" i="2"/>
  <c r="BI275" i="2"/>
  <c r="BI891" i="2"/>
  <c r="BI995" i="2"/>
  <c r="BI10" i="2"/>
  <c r="BI15" i="2"/>
  <c r="BI23" i="2"/>
  <c r="BI25" i="2"/>
  <c r="BI48" i="2"/>
  <c r="BI63" i="2"/>
  <c r="BI70" i="2"/>
  <c r="BI91" i="2"/>
  <c r="BI106" i="2"/>
  <c r="BI110" i="2"/>
  <c r="BI116" i="2"/>
  <c r="BI136" i="2"/>
  <c r="BI146" i="2"/>
  <c r="BI188" i="2"/>
  <c r="BI204" i="2"/>
  <c r="BI212" i="2"/>
  <c r="BI241" i="2"/>
  <c r="BI473" i="2"/>
  <c r="BI512" i="2"/>
  <c r="BI517" i="2"/>
  <c r="BI522" i="2"/>
  <c r="BI602" i="2"/>
  <c r="BI676" i="2"/>
  <c r="BI762" i="2"/>
  <c r="BI809" i="2"/>
  <c r="BI919" i="2"/>
  <c r="BI932" i="2"/>
  <c r="BI955" i="2"/>
  <c r="BI26" i="2"/>
  <c r="BI30" i="2"/>
  <c r="BI51" i="2"/>
  <c r="BI56" i="2"/>
  <c r="BI66" i="2"/>
  <c r="BI71" i="2"/>
  <c r="BI73" i="2"/>
  <c r="BI96" i="2"/>
  <c r="BI101" i="2"/>
  <c r="BI113" i="2"/>
  <c r="BI118" i="2"/>
  <c r="BI154" i="2"/>
  <c r="BI158" i="2"/>
  <c r="BI193" i="2"/>
  <c r="BI205" i="2"/>
  <c r="BI213" i="2"/>
  <c r="BI226" i="2"/>
  <c r="BI251" i="2"/>
  <c r="BI273" i="2"/>
  <c r="BI292" i="2"/>
  <c r="BI311" i="2"/>
  <c r="BI360" i="2"/>
  <c r="BI403" i="2"/>
  <c r="BI468" i="2"/>
  <c r="BI500" i="2"/>
  <c r="BI505" i="2"/>
  <c r="BI507" i="2"/>
  <c r="BI666" i="2"/>
  <c r="BI683" i="2"/>
  <c r="BI799" i="2"/>
  <c r="BI804" i="2"/>
  <c r="BI846" i="2"/>
  <c r="BI917" i="2"/>
  <c r="BI927" i="2"/>
  <c r="BI978" i="2"/>
  <c r="BI983" i="2"/>
  <c r="BI988" i="2"/>
  <c r="BI43" i="2"/>
  <c r="BI55" i="2"/>
  <c r="BI57" i="2"/>
  <c r="BI75" i="2"/>
  <c r="BI87" i="2"/>
  <c r="BI89" i="2"/>
  <c r="BI107" i="2"/>
  <c r="BI119" i="2"/>
  <c r="BI121" i="2"/>
  <c r="BI139" i="2"/>
  <c r="BI151" i="2"/>
  <c r="BI153" i="2"/>
  <c r="BI190" i="2"/>
  <c r="BI195" i="2"/>
  <c r="BI199" i="2"/>
  <c r="BI209" i="2"/>
  <c r="BI232" i="2"/>
  <c r="BI242" i="2"/>
  <c r="BI256" i="2"/>
  <c r="BI258" i="2"/>
  <c r="BI339" i="2"/>
  <c r="BI355" i="2"/>
  <c r="BI372" i="2"/>
  <c r="BI374" i="2"/>
  <c r="BI377" i="2"/>
  <c r="BI398" i="2"/>
  <c r="BI411" i="2"/>
  <c r="BI418" i="2"/>
  <c r="BI459" i="2"/>
  <c r="BI464" i="2"/>
  <c r="BI539" i="2"/>
  <c r="BI544" i="2"/>
  <c r="BI549" i="2"/>
  <c r="BI554" i="2"/>
  <c r="BI566" i="2"/>
  <c r="BI595" i="2"/>
  <c r="BI614" i="2"/>
  <c r="BI619" i="2"/>
  <c r="BI659" i="2"/>
  <c r="BI691" i="2"/>
  <c r="BI723" i="2"/>
  <c r="BI755" i="2"/>
  <c r="BI787" i="2"/>
  <c r="BI819" i="2"/>
  <c r="BI851" i="2"/>
  <c r="BI899" i="2"/>
  <c r="BI963" i="2"/>
  <c r="BI319" i="2"/>
  <c r="BI358" i="2"/>
  <c r="BI401" i="2"/>
  <c r="BI486" i="2"/>
  <c r="BI491" i="2"/>
  <c r="BI571" i="2"/>
  <c r="BI576" i="2"/>
  <c r="BI627" i="2"/>
  <c r="BI642" i="2"/>
  <c r="BI674" i="2"/>
  <c r="BI706" i="2"/>
  <c r="BI738" i="2"/>
  <c r="BI770" i="2"/>
  <c r="BI795" i="2"/>
  <c r="BI827" i="2"/>
  <c r="BI859" i="2"/>
  <c r="BI907" i="2"/>
  <c r="BI971" i="2"/>
  <c r="BI281" i="2"/>
  <c r="BI305" i="2"/>
  <c r="BI310" i="2"/>
  <c r="BI320" i="2"/>
  <c r="BI349" i="2"/>
  <c r="BI359" i="2"/>
  <c r="BI402" i="2"/>
  <c r="BI431" i="2"/>
  <c r="BI467" i="2"/>
  <c r="BI472" i="2"/>
  <c r="BI477" i="2"/>
  <c r="BI482" i="2"/>
  <c r="BI487" i="2"/>
  <c r="BI492" i="2"/>
  <c r="BI504" i="2"/>
  <c r="BI511" i="2"/>
  <c r="BI516" i="2"/>
  <c r="BI518" i="2"/>
  <c r="BI521" i="2"/>
  <c r="BI523" i="2"/>
  <c r="BI572" i="2"/>
  <c r="BI577" i="2"/>
  <c r="BI589" i="2"/>
  <c r="BI628" i="2"/>
  <c r="BI633" i="2"/>
  <c r="BI655" i="2"/>
  <c r="BI665" i="2"/>
  <c r="BI687" i="2"/>
  <c r="BI697" i="2"/>
  <c r="BI719" i="2"/>
  <c r="BI729" i="2"/>
  <c r="BI751" i="2"/>
  <c r="BI761" i="2"/>
  <c r="BI776" i="2"/>
  <c r="BI778" i="2"/>
  <c r="BI796" i="2"/>
  <c r="BI808" i="2"/>
  <c r="BI810" i="2"/>
  <c r="BI828" i="2"/>
  <c r="BI840" i="2"/>
  <c r="BI842" i="2"/>
  <c r="BI860" i="2"/>
  <c r="BI872" i="2"/>
  <c r="BI874" i="2"/>
  <c r="BI885" i="2"/>
  <c r="BI895" i="2"/>
  <c r="BI915" i="2"/>
  <c r="BI227" i="2"/>
  <c r="BI233" i="2"/>
  <c r="BI235" i="2"/>
  <c r="BI257" i="2"/>
  <c r="BI269" i="2"/>
  <c r="BI271" i="2"/>
  <c r="BI277" i="2"/>
  <c r="BI282" i="2"/>
  <c r="BI286" i="2"/>
  <c r="BI308" i="2"/>
  <c r="BI334" i="2"/>
  <c r="BI340" i="2"/>
  <c r="BI345" i="2"/>
  <c r="BI354" i="2"/>
  <c r="BI397" i="2"/>
  <c r="BI407" i="2"/>
  <c r="BI409" i="2"/>
  <c r="BI429" i="2"/>
  <c r="BI443" i="2"/>
  <c r="BI494" i="2"/>
  <c r="BI497" i="2"/>
  <c r="BI509" i="2"/>
  <c r="BI514" i="2"/>
  <c r="BI519" i="2"/>
  <c r="BI524" i="2"/>
  <c r="BI536" i="2"/>
  <c r="BI543" i="2"/>
  <c r="BI548" i="2"/>
  <c r="BI550" i="2"/>
  <c r="BI553" i="2"/>
  <c r="BI555" i="2"/>
  <c r="BI592" i="2"/>
  <c r="BI599" i="2"/>
  <c r="BI618" i="2"/>
  <c r="BI623" i="2"/>
  <c r="BI630" i="2"/>
  <c r="BI635" i="2"/>
  <c r="BI648" i="2"/>
  <c r="BI653" i="2"/>
  <c r="BI667" i="2"/>
  <c r="BI680" i="2"/>
  <c r="BI685" i="2"/>
  <c r="BI699" i="2"/>
  <c r="BI712" i="2"/>
  <c r="BI717" i="2"/>
  <c r="BI731" i="2"/>
  <c r="BI744" i="2"/>
  <c r="BI749" i="2"/>
  <c r="BI763" i="2"/>
  <c r="BI791" i="2"/>
  <c r="BI801" i="2"/>
  <c r="BI833" i="2"/>
  <c r="BI855" i="2"/>
  <c r="BI865" i="2"/>
  <c r="BI880" i="2"/>
  <c r="BI882" i="2"/>
  <c r="BI893" i="2"/>
  <c r="BI903" i="2"/>
  <c r="BI916" i="2"/>
  <c r="BI921" i="2"/>
  <c r="BI923" i="2"/>
  <c r="BI944" i="2"/>
  <c r="BI957" i="2"/>
  <c r="BI962" i="2"/>
  <c r="BI967" i="2"/>
  <c r="BI979" i="2"/>
  <c r="BI992" i="2"/>
  <c r="BI997" i="2"/>
  <c r="BI228" i="2"/>
  <c r="BI230" i="2"/>
  <c r="BI236" i="2"/>
  <c r="BI247" i="2"/>
  <c r="BI260" i="2"/>
  <c r="BI272" i="2"/>
  <c r="BI318" i="2"/>
  <c r="BI323" i="2"/>
  <c r="BI352" i="2"/>
  <c r="BI357" i="2"/>
  <c r="BI381" i="2"/>
  <c r="BI388" i="2"/>
  <c r="BI395" i="2"/>
  <c r="BI400" i="2"/>
  <c r="BI436" i="2"/>
  <c r="BI448" i="2"/>
  <c r="BI529" i="2"/>
  <c r="BI541" i="2"/>
  <c r="BI546" i="2"/>
  <c r="BI551" i="2"/>
  <c r="BI556" i="2"/>
  <c r="BI568" i="2"/>
  <c r="BI575" i="2"/>
  <c r="BI580" i="2"/>
  <c r="BI585" i="2"/>
  <c r="BI597" i="2"/>
  <c r="BI604" i="2"/>
  <c r="BI616" i="2"/>
  <c r="BI621" i="2"/>
  <c r="BI636" i="2"/>
  <c r="BI641" i="2"/>
  <c r="BI668" i="2"/>
  <c r="BI673" i="2"/>
  <c r="BI700" i="2"/>
  <c r="BI705" i="2"/>
  <c r="BI732" i="2"/>
  <c r="BI737" i="2"/>
  <c r="BI764" i="2"/>
  <c r="BI769" i="2"/>
  <c r="BI784" i="2"/>
  <c r="BI789" i="2"/>
  <c r="BI816" i="2"/>
  <c r="BI821" i="2"/>
  <c r="BI848" i="2"/>
  <c r="BI853" i="2"/>
  <c r="BI888" i="2"/>
  <c r="BI901" i="2"/>
  <c r="BI911" i="2"/>
  <c r="BI924" i="2"/>
  <c r="BI929" i="2"/>
  <c r="BI931" i="2"/>
  <c r="BI952" i="2"/>
  <c r="BI965" i="2"/>
  <c r="BI970" i="2"/>
  <c r="BI975" i="2"/>
  <c r="BI980" i="2"/>
  <c r="BI20" i="2"/>
  <c r="BI22" i="2"/>
  <c r="BI21" i="2"/>
  <c r="BI19" i="2"/>
  <c r="L22" i="2"/>
  <c r="BI18" i="2"/>
  <c r="B7" i="2"/>
  <c r="BI17" i="2"/>
  <c r="BI184" i="2"/>
  <c r="BI248" i="2"/>
  <c r="BI294" i="2"/>
  <c r="BI362" i="2"/>
  <c r="BI383" i="2"/>
  <c r="BI176" i="2"/>
  <c r="BI240" i="2"/>
  <c r="BI296" i="2"/>
  <c r="BI313" i="2"/>
  <c r="BI416" i="2"/>
  <c r="BI288" i="2"/>
  <c r="BI208" i="2"/>
  <c r="BI200" i="2"/>
  <c r="BI264" i="2"/>
  <c r="BI302" i="2"/>
  <c r="BI321" i="2"/>
  <c r="BI333" i="2"/>
  <c r="BI335" i="2"/>
  <c r="BI344" i="2"/>
  <c r="BI370" i="2"/>
  <c r="BI379" i="2"/>
  <c r="BI457" i="2"/>
  <c r="BI607" i="2"/>
  <c r="BI823" i="2"/>
  <c r="BI847" i="2"/>
  <c r="BI351" i="2"/>
  <c r="BI415" i="2"/>
  <c r="BI608" i="2"/>
  <c r="BI815" i="2"/>
  <c r="BI399" i="2"/>
  <c r="BI463" i="2"/>
  <c r="BI591" i="2"/>
  <c r="BI624" i="2"/>
  <c r="BI775" i="2"/>
  <c r="BI839" i="2"/>
  <c r="BI327" i="2"/>
  <c r="BI391" i="2"/>
  <c r="BI455" i="2"/>
  <c r="BI495" i="2"/>
  <c r="BI527" i="2"/>
  <c r="BI559" i="2"/>
  <c r="BI600" i="2"/>
  <c r="BI631" i="2"/>
  <c r="BI640" i="2"/>
  <c r="BI647" i="2"/>
  <c r="BI656" i="2"/>
  <c r="BI663" i="2"/>
  <c r="BI672" i="2"/>
  <c r="BI679" i="2"/>
  <c r="BI688" i="2"/>
  <c r="BI695" i="2"/>
  <c r="BI704" i="2"/>
  <c r="BI711" i="2"/>
  <c r="BI720" i="2"/>
  <c r="BI727" i="2"/>
  <c r="BI736" i="2"/>
  <c r="BI743" i="2"/>
  <c r="BI752" i="2"/>
  <c r="BI759" i="2"/>
  <c r="BI6" i="2" l="1"/>
  <c r="B8" i="2"/>
  <c r="BI8" i="2" l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I7" i="2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H17" i="2"/>
  <c r="L17" i="2"/>
  <c r="H16" i="2"/>
  <c r="C16" i="2"/>
  <c r="L16" i="2" s="1"/>
  <c r="H15" i="2"/>
  <c r="C15" i="2"/>
  <c r="H14" i="2"/>
  <c r="C14" i="2"/>
  <c r="H13" i="2"/>
  <c r="C13" i="2"/>
  <c r="L13" i="2" s="1"/>
  <c r="H12" i="2"/>
  <c r="C12" i="2"/>
  <c r="H11" i="2"/>
  <c r="C11" i="2"/>
  <c r="H10" i="2"/>
  <c r="C10" i="2"/>
  <c r="L10" i="2" s="1"/>
  <c r="H9" i="2"/>
  <c r="C9" i="2"/>
  <c r="L9" i="2" s="1"/>
  <c r="H8" i="2"/>
  <c r="C8" i="2"/>
  <c r="L8" i="2" s="1"/>
  <c r="H7" i="2"/>
  <c r="C7" i="2"/>
  <c r="H6" i="2"/>
  <c r="C6" i="2"/>
  <c r="L6" i="2" s="1"/>
  <c r="H5" i="2"/>
  <c r="C5" i="2"/>
  <c r="L5" i="2" s="1"/>
  <c r="H4" i="2"/>
  <c r="C4" i="2"/>
  <c r="B4" i="2" s="1"/>
  <c r="H3" i="2"/>
  <c r="C3" i="2"/>
  <c r="M3" i="2" s="1"/>
  <c r="B3" i="2"/>
  <c r="M4" i="2" l="1"/>
  <c r="M5" i="2" s="1"/>
  <c r="L7" i="2"/>
  <c r="L15" i="2"/>
  <c r="L4" i="2"/>
  <c r="L12" i="2"/>
  <c r="L14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L11" i="2"/>
  <c r="L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tc={1EAF145B-34F9-4E16-B2BA-764903471E72}</author>
    <author>tc={5B605101-0D84-4680-814A-240B18C6D89A}</author>
    <author>tc={892B61DB-9130-4A2A-A038-4AFB007F5B7E}</author>
    <author>tc={A66732E8-5D49-431C-8368-99B4510E51D6}</author>
    <author>tc={A7F65E72-B817-4E80-A5C6-F67C277FECCB}</author>
  </authors>
  <commentList>
    <comment ref="H1" authorId="0" shapeId="0" xr:uid="{1EAF145B-34F9-4E16-B2BA-764903471E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Clientes o cual es el nombre de la tabla.
Poner en un comentario en cada una el nombre de la tabla en BD</t>
      </text>
    </comment>
    <comment ref="L1" authorId="1" shapeId="0" xr:uid="{5B605101-0D84-4680-814A-240B18C6D8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Avisos,  o cual es el nombre de la tabla.
Poner en un comentario en cada una el nombre de la tabla en BD</t>
      </text>
    </comment>
    <comment ref="B7" authorId="2" shapeId="0" xr:uid="{892B61DB-9130-4A2A-A038-4AFB007F5B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IVA Siempre se reemplaza en los registros o se liga al ID de esta Tabla?
Si siempre se remplaza entonces es editable con el tiempo, de lo contrario hay que analizar como manejar los cambios que el gobierno aplique y posiblemente agregar atributo de Año.
</t>
      </text>
    </comment>
    <comment ref="W7" authorId="3" shapeId="0" xr:uid="{A66732E8-5D49-431C-8368-99B4510E51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Adrian revisará si se esta usando
Si no se esta usando eliminarla de la BD y de Plantillas</t>
      </text>
    </comment>
    <comment ref="M9" authorId="4" shapeId="0" xr:uid="{A7F65E72-B817-4E80-A5C6-F67C277F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tabla puede crecer sin modificaciones al sistema?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tc={04861578-9A8D-4A92-9CD1-8A476AE31A7E}</author>
    <author>tc={023228FC-B5C0-4F5C-8896-F3F063A87648}</author>
    <author>tc={BE16004D-94D8-4323-840F-4B535FF7AB80}</author>
    <author>tc={F83F0FBC-ADD8-412F-9DD8-8EF415753E5F}</author>
    <author>tc={12DB5274-9BD5-4FFA-B8FD-CE680B97B0F9}</author>
    <author>tc={23BFCA22-A572-40C2-9E2F-6F64D40B5CB2}</author>
    <author>tc={AC6CEEC1-F784-44B0-810D-74B1869E4F34}</author>
    <author>tc={695FFFBE-EB16-4B43-B65E-FDB16AFEC2F0}</author>
    <author>tc={268948D5-AF27-4FAF-88A8-6537153BF652}</author>
    <author>tc={339DED9D-8297-4C39-9565-38503F5BB6C4}</author>
    <author>tc={154B55FE-DDFF-4A87-97D6-7F24B1CAB796}</author>
    <author>tc={C152A0C1-C978-4910-B70C-10042ABFFF32}</author>
    <author>tc={2A977AA6-9EEA-46B7-A7BC-06EE7ED55B76}</author>
    <author>tc={E03B35E1-C587-4342-9234-2F181C38466E}</author>
    <author>tc={EFD8A8DF-490A-4D11-A0E8-6D1ECB720B06}</author>
    <author>tc={7F6E74EF-5F1A-4D5D-95D0-598793DF0101}</author>
    <author>tc={0C34CDC1-5481-40A5-B028-690F3D388E7E}</author>
    <author>tc={6891B504-23A5-4F1B-9EA9-871A3941B81C}</author>
    <author>tc={422B496C-4ABA-4229-9FA7-5DF403C4835B}</author>
    <author>tc={D8BA93A5-525A-466C-8EE4-83F001F93D0A}</author>
    <author>tc={D7960287-F3A1-4661-BFAF-5E712D394CE4}</author>
    <author>tc={575F4681-9650-44E9-BF0F-2A8B86D7965C}</author>
  </authors>
  <commentList>
    <comment ref="F2" authorId="0" shapeId="0" xr:uid="{04861578-9A8D-4A92-9CD1-8A476AE31A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del artículo que se hereda a todos los artículos de la unidad de negocio, requerida para facturación </t>
      </text>
    </comment>
    <comment ref="G2" authorId="1" shapeId="0" xr:uid="{023228FC-B5C0-4F5C-8896-F3F063A8764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Unidad de Medida que se hereda a todos los artículos de la unidad de negocio, requerida para facturación </t>
      </text>
    </comment>
    <comment ref="I2" authorId="2" shapeId="0" xr:uid="{BE16004D-94D8-4323-840F-4B535FF7AB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% de Margen mínimo deseado</t>
      </text>
    </comment>
    <comment ref="BL2" authorId="3" shapeId="0" xr:uid="{F83F0FBC-ADD8-412F-9DD8-8EF415753E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1 - Si | 0 - No</t>
      </text>
    </comment>
    <comment ref="P3" authorId="4" shapeId="0" xr:uid="{12DB5274-9BD5-4FFA-B8FD-CE680B97B0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de Dias de vigencia del documento para que no sea valido o de vencimiento, o para ejecutar una acción
Cotización:: Para dar un límite al cliente para tomar la decision.
Pedido: Para la fecha límite en que debe ser facturado
OC: Para la fecha estimada de espera del producto que se compra
Contratos: Para la fecha de vencimiento del contrato</t>
      </text>
    </comment>
    <comment ref="P4" authorId="5" shapeId="0" xr:uid="{23BFCA22-A572-40C2-9E2F-6F64D40B5C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para procesar la alerta.
Fecha calculada de vigencia, Vencimiento o Límite para ejecutar acción - FACTOR sera la fecha del recordatorio en Alertas</t>
      </text>
    </comment>
    <comment ref="P5" authorId="6" shapeId="0" xr:uid="{AC6CEEC1-F784-44B0-810D-74B1869E4F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el entendimiento de objetivo y uso</t>
      </text>
    </comment>
    <comment ref="P15" authorId="7" shapeId="0" xr:uid="{695FFFBE-EB16-4B43-B65E-FDB16AFEC2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Utilizado para registro en Facturama</t>
      </text>
    </comment>
    <comment ref="P16" authorId="8" shapeId="0" xr:uid="{268948D5-AF27-4FAF-88A8-6537153BF6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de parcialidades que se autoriza negociar a los ejecutivos, si tratan de exceder este límite aplica Alerta de Autorización al jefe inmediato</t>
      </text>
    </comment>
    <comment ref="P17" authorId="9" shapeId="0" xr:uid="{339DED9D-8297-4C39-9565-38503F5BB6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 momento de mandar timbrar, es la variación de TC del documento Vr. Institucional (Calcluado)</t>
      </text>
    </comment>
    <comment ref="P18" authorId="10" shapeId="0" xr:uid="{154B55FE-DDFF-4A87-97D6-7F24B1CAB7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Metodo del SAT
3.- Transferencia Electrónica de Fondos SPEI</t>
      </text>
    </comment>
    <comment ref="P19" authorId="11" shapeId="0" xr:uid="{C152A0C1-C978-4910-B70C-10042ABFFF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Recepción de Facturas de proveedores permitiremos esta tolerancia de variación del XLP recibido Vs. Total de la OC
Nota:
Se pedirá una prueba Específica a José Eduardo Garza Díaz</t>
      </text>
    </comment>
    <comment ref="P20" authorId="12" shapeId="0" xr:uid="{2A977AA6-9EEA-46B7-A7BC-06EE7ED55B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Tolerancia permitida al asociar un ingreso con una factura emitida y un egreso a una factura recivida
Aplicación: 
En asociación de Ingresos - CXC , Si la Factura emitida tiene parcialidades, la tolerancia se calculará haste el final de la cobranza de las parcialidades
En asociación de Egresos - CXP , Si la Factura recivida  tiene parcialidades, la tolerancia se calculará haste el final de los pagos de las parcialidades,</t>
      </text>
    </comment>
    <comment ref="P21" authorId="13" shapeId="0" xr:uid="{E03B35E1-C587-4342-9234-2F181C3846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para calcular fecha de poner URGNETE una alerta
Una vez generada una alerta, esta aparece en su segmento.
Aparecerá en su segmento y en urgentes cuando la fecha indicada de atención - este factor se menor o igual a hoy</t>
      </text>
    </comment>
    <comment ref="P22" authorId="14" shapeId="0" xr:uid="{EFD8A8DF-490A-4D11-A0E8-6D1ECB720B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Default Uso de CFDI para timbrar la factura de un cliente. 
Requeire validación en caso de cambio
G03 Gastos en General</t>
      </text>
    </comment>
    <comment ref="P23" authorId="15" shapeId="0" xr:uid="{7F6E74EF-5F1A-4D5D-95D0-598793DF01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factura emitida PPD o PUE
1 PPD</t>
      </text>
    </comment>
    <comment ref="P24" authorId="16" shapeId="0" xr:uid="{0C34CDC1-5481-40A5-B028-690F3D388E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 de pago esperada de una factura emitida
99 Por definir</t>
      </text>
    </comment>
    <comment ref="P25" authorId="17" shapeId="0" xr:uid="{6891B504-23A5-4F1B-9EA9-871A3941B8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Mensaje que aparecerá en Barra de comunicación del sistema cuando un colaborador cumpla años
Limite 200 caracteres, si teclean mas el sistema a cortará a 200</t>
      </text>
    </comment>
    <comment ref="P26" authorId="18" shapeId="0" xr:uid="{422B496C-4ABA-4229-9FA7-5DF403C4835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Régimen Fiscal del cliente al que estamos facturando
601 General de Ley Personas morales 
Requeire validación del SAT en caso de Cambio </t>
      </text>
    </comment>
    <comment ref="P28" authorId="19" shapeId="0" xr:uid="{D8BA93A5-525A-466C-8EE4-83F001F93D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% IVA Frontera
1 Si
0 No</t>
      </text>
    </comment>
    <comment ref="P29" authorId="20" shapeId="0" xr:uid="{D7960287-F3A1-4661-BFAF-5E712D394C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0.00%
1 Si
0 No</t>
      </text>
    </comment>
    <comment ref="P30" authorId="21" shapeId="0" xr:uid="{575F4681-9650-44E9-BF0F-2A8B86D79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0.00% Exento
1 Si
0 No</t>
      </text>
    </comment>
  </commentList>
</comments>
</file>

<file path=xl/sharedStrings.xml><?xml version="1.0" encoding="utf-8"?>
<sst xmlns="http://schemas.openxmlformats.org/spreadsheetml/2006/main" count="705" uniqueCount="472">
  <si>
    <t>IVA</t>
  </si>
  <si>
    <t>id_IVA</t>
  </si>
  <si>
    <t>Preguntas</t>
  </si>
  <si>
    <t>id_Moneda</t>
  </si>
  <si>
    <t>Moneda</t>
  </si>
  <si>
    <t>Descripción</t>
  </si>
  <si>
    <t>MXN</t>
  </si>
  <si>
    <t>Pesos Mexicanos</t>
  </si>
  <si>
    <t>USD</t>
  </si>
  <si>
    <t>Dólares Americanos</t>
  </si>
  <si>
    <t>La única posibe modificación sería si se agregan monedas, o se libera en otro pais</t>
  </si>
  <si>
    <t>customerTypeID</t>
  </si>
  <si>
    <t>description</t>
  </si>
  <si>
    <t>status</t>
  </si>
  <si>
    <t>Cliente</t>
  </si>
  <si>
    <t>Proveedor</t>
  </si>
  <si>
    <t>Cliente-Proveedor</t>
  </si>
  <si>
    <t>La única posibe modificación sería se modificara el sistema</t>
  </si>
  <si>
    <t>ID</t>
  </si>
  <si>
    <t>Descripcion</t>
  </si>
  <si>
    <t>Mantenimiento</t>
  </si>
  <si>
    <t>Cumpleaños</t>
  </si>
  <si>
    <t>Alerta</t>
  </si>
  <si>
    <t>Aviso</t>
  </si>
  <si>
    <t>Receso</t>
  </si>
  <si>
    <t>Tipos</t>
  </si>
  <si>
    <t>Aplica a los registos del directorio</t>
  </si>
  <si>
    <t>Avisos</t>
  </si>
  <si>
    <t>Codigo</t>
  </si>
  <si>
    <t>G01</t>
  </si>
  <si>
    <t>D06</t>
  </si>
  <si>
    <t>Aportaciones voluntarias al SAR.</t>
  </si>
  <si>
    <t>I07</t>
  </si>
  <si>
    <t>Comunicaciones satelitales</t>
  </si>
  <si>
    <t>I06</t>
  </si>
  <si>
    <t>Comunicaciones telefónicas</t>
  </si>
  <si>
    <t>I01</t>
  </si>
  <si>
    <t>Construcciones</t>
  </si>
  <si>
    <t>I05</t>
  </si>
  <si>
    <t>Dados, troqueles, moldes, matrices y herramental</t>
  </si>
  <si>
    <t>D09</t>
  </si>
  <si>
    <t>Depósitos en cuentas para el ahorro, primas que tengan como base planes de pensiones.</t>
  </si>
  <si>
    <t>G02</t>
  </si>
  <si>
    <t>Devoluciones, descuentos o bonificaciones</t>
  </si>
  <si>
    <t>D04</t>
  </si>
  <si>
    <t>Donativos</t>
  </si>
  <si>
    <t>I04</t>
  </si>
  <si>
    <t>Equipo de computo y accesorios</t>
  </si>
  <si>
    <t>I03</t>
  </si>
  <si>
    <t>Equipo de transporte</t>
  </si>
  <si>
    <t>D08</t>
  </si>
  <si>
    <t>Gastos de transportación escolar obligatoria.</t>
  </si>
  <si>
    <t>G03</t>
  </si>
  <si>
    <t>Gastos en general</t>
  </si>
  <si>
    <t>D03</t>
  </si>
  <si>
    <t>Gastos funerales</t>
  </si>
  <si>
    <t>D02</t>
  </si>
  <si>
    <t>Gastos médicos por incapacidad o discapacidad</t>
  </si>
  <si>
    <t>D01</t>
  </si>
  <si>
    <t>Honorarios médicos, dentales y gastos hospitalarios</t>
  </si>
  <si>
    <t>D05</t>
  </si>
  <si>
    <t>Intereses reales efectivamente pagados por créditos hipotecarios (casa habitación).</t>
  </si>
  <si>
    <t>I02</t>
  </si>
  <si>
    <t>CN01</t>
  </si>
  <si>
    <t>Nómina</t>
  </si>
  <si>
    <t>I08</t>
  </si>
  <si>
    <t>Otra maquinaria y equipo</t>
  </si>
  <si>
    <t>CP01</t>
  </si>
  <si>
    <t>Pagos</t>
  </si>
  <si>
    <t>D10</t>
  </si>
  <si>
    <t>Pagos por servicios educativos (colegiaturas)</t>
  </si>
  <si>
    <t>P01</t>
  </si>
  <si>
    <t>Por definir</t>
  </si>
  <si>
    <t>D07</t>
  </si>
  <si>
    <t>Primas por seguros de gastos médicos.</t>
  </si>
  <si>
    <t>S01</t>
  </si>
  <si>
    <t>Sin efectos fiscales</t>
  </si>
  <si>
    <t>Adquisición de mercancías</t>
  </si>
  <si>
    <t>Mobiliario y equipo de oficina por inversiones</t>
  </si>
  <si>
    <t>Modificable segun cambios del SAT. PREGUNTA los registros se ligan al ID o reemplaza contenido de esta taba en los registros?. De eso depende como manejar los cambios del SAT. DOCUMENTAR</t>
  </si>
  <si>
    <t>CFDI</t>
  </si>
  <si>
    <t>Recordatorio</t>
  </si>
  <si>
    <t>Documentos</t>
  </si>
  <si>
    <t>Archivos asociados</t>
  </si>
  <si>
    <t>Recordatorio requiere atención</t>
  </si>
  <si>
    <t>No requiere atención o autorización</t>
  </si>
  <si>
    <t>Solicitud aceptada</t>
  </si>
  <si>
    <t>Solicitud rechazada</t>
  </si>
  <si>
    <t>Recordatorio TC requiere autorizacion</t>
  </si>
  <si>
    <t>Recordatorio TC y Parcialidades requiere autorización</t>
  </si>
  <si>
    <t>Recordatorio Moneda mezclada y TC menor al autorizado</t>
  </si>
  <si>
    <t>Recordatorio Moneda mezclada, parcialidades erroneas y tc erroneo</t>
  </si>
  <si>
    <t>Recordatorio Parcialidades requiere autorización</t>
  </si>
  <si>
    <t>Recordatorios que necesitan autorización</t>
  </si>
  <si>
    <t>Comentarios</t>
  </si>
  <si>
    <t>directorio</t>
  </si>
  <si>
    <t>registro</t>
  </si>
  <si>
    <t>Uso</t>
  </si>
  <si>
    <t>id</t>
  </si>
  <si>
    <t>Activo</t>
  </si>
  <si>
    <t>Inactivo</t>
  </si>
  <si>
    <t>Conciliado</t>
  </si>
  <si>
    <t>Estatus</t>
  </si>
  <si>
    <t>Conciliación</t>
  </si>
  <si>
    <t>CXC</t>
  </si>
  <si>
    <t>Notas</t>
  </si>
  <si>
    <t>Consideraciones</t>
  </si>
  <si>
    <t>ID Tipo documento</t>
  </si>
  <si>
    <t>Valor por defecto</t>
  </si>
  <si>
    <t>Orden</t>
  </si>
  <si>
    <t>Abierta</t>
  </si>
  <si>
    <t>1</t>
  </si>
  <si>
    <t>Ganada</t>
  </si>
  <si>
    <t>0</t>
  </si>
  <si>
    <t>Facturada</t>
  </si>
  <si>
    <t>Cancelada</t>
  </si>
  <si>
    <t>Activas no enviadas</t>
  </si>
  <si>
    <t>Activas  enviadas</t>
  </si>
  <si>
    <t>Factura recibida</t>
  </si>
  <si>
    <t>No facturados</t>
  </si>
  <si>
    <t>Facturados</t>
  </si>
  <si>
    <t>Fusionada</t>
  </si>
  <si>
    <t>Cancelados</t>
  </si>
  <si>
    <t>Vigente</t>
  </si>
  <si>
    <t>En proceso</t>
  </si>
  <si>
    <t>CxC</t>
  </si>
  <si>
    <t>Cobrada Parcialmente</t>
  </si>
  <si>
    <t>Cobrada</t>
  </si>
  <si>
    <t>Cuenta por Pagar</t>
  </si>
  <si>
    <t>Pagada Parcialmente</t>
  </si>
  <si>
    <t>Pagada</t>
  </si>
  <si>
    <t>Enviada</t>
  </si>
  <si>
    <t>Factura Recibida</t>
  </si>
  <si>
    <t>Terminado</t>
  </si>
  <si>
    <t>Factura parcialmente recibida</t>
  </si>
  <si>
    <t>Parcialmente cobrada</t>
  </si>
  <si>
    <t>Activas</t>
  </si>
  <si>
    <t>Tipo</t>
  </si>
  <si>
    <t>Documento</t>
  </si>
  <si>
    <t>Ver</t>
  </si>
  <si>
    <t>Cotización</t>
  </si>
  <si>
    <t>Pedido</t>
  </si>
  <si>
    <t>Ordenes de compra</t>
  </si>
  <si>
    <t>Cuentas por pagar</t>
  </si>
  <si>
    <t>Cuentas por cobrar</t>
  </si>
  <si>
    <t>Contrato</t>
  </si>
  <si>
    <t>Ordenes de pago</t>
  </si>
  <si>
    <t>Servicios recibidos</t>
  </si>
  <si>
    <t>Origen</t>
  </si>
  <si>
    <t>Factura</t>
  </si>
  <si>
    <t>codeError</t>
  </si>
  <si>
    <t>A1</t>
  </si>
  <si>
    <t>El ejecutivo creo una factura pero la informacion del SAT no puedo ser sincronizada con Praxia</t>
  </si>
  <si>
    <t>Las credenciales para acceder y subir archivos en Blob Storage son incorrctas</t>
  </si>
  <si>
    <t>C1</t>
  </si>
  <si>
    <t>No se pudo agregar las conciliaciones</t>
  </si>
  <si>
    <t>a25b7ae0-a6c2-4ed8-bd3a-8b669cd27c89</t>
  </si>
  <si>
    <t>Fallo la insercion de consiliaciones (historial). Reversa a la informacion</t>
  </si>
  <si>
    <t>2430f928-c63b-4344-9a41-f88a453506f4</t>
  </si>
  <si>
    <t>No se pudieron actualizar los nuevos valores de la factura. Reversa a la informacion</t>
  </si>
  <si>
    <t>84350fdb-57a7-4bf4-80ca-cd6db11eb2bb</t>
  </si>
  <si>
    <t>No se pudo actualizar la informacion de las CxC. Reversa a la informacion</t>
  </si>
  <si>
    <t>fd2124d0-c4d6-42ef-b468-f6ad3c77b762</t>
  </si>
  <si>
    <t>No se pudo actualizar la informacion del movimiento. Reversa a la informacion automatizado</t>
  </si>
  <si>
    <t>70b68a29-9684-407d-8c47-b165574e07b1</t>
  </si>
  <si>
    <t>No se pudieron cancelar las conciliaciones. Reversa automatica</t>
  </si>
  <si>
    <t>794e1cae-a265-4e7a-bb99-48f78238b8eb</t>
  </si>
  <si>
    <t>No se pudo dar reversa a las CxC de dichas asociaciones</t>
  </si>
  <si>
    <t>98fd57b3-332a-41c4-93ee-e81181c9992c</t>
  </si>
  <si>
    <t>No se pudo obtener el TC con el robot</t>
  </si>
  <si>
    <t>f5d59c58-60ca-45d4-a51f-e9635ad4f0dc</t>
  </si>
  <si>
    <t>No se pudo agregar el contacto</t>
  </si>
  <si>
    <t>1820f2ef-1889-4ac3-a343-3eef130cf494</t>
  </si>
  <si>
    <t>No se pudo actualizar la informacion del documento</t>
  </si>
  <si>
    <t>11b31884-bd32-4901-89a3-e25b73b25fd9</t>
  </si>
  <si>
    <t>No se pudo actualizar el contrato</t>
  </si>
  <si>
    <t>2a3705ac-5cdf-4752-95fb-6319816c81b7</t>
  </si>
  <si>
    <t>Error al intentar evaluar si la factura es cancelable</t>
  </si>
  <si>
    <t>38da5c68-f167-47ae-8482-11afff4da7ce</t>
  </si>
  <si>
    <t>No se pudieron bajar los archivos adjuntos de la nube para adjuntarlos en el email</t>
  </si>
  <si>
    <t>16749ddf-6572-4f11-b998-fb20fb8d504b</t>
  </si>
  <si>
    <t>No se pudo actualizar el estatus de envio de email</t>
  </si>
  <si>
    <t>ec613d30-a210-4b04-8db7-f8b706cdd21e</t>
  </si>
  <si>
    <t>No se pudo actualizar a Enviado la orden de compra</t>
  </si>
  <si>
    <t>d8dcc325-3c7f-4db0-b886-acdcf372f686</t>
  </si>
  <si>
    <t>No se pudo obtener la lista de clientes para la prefactura</t>
  </si>
  <si>
    <t>b2f2518f-4b21-4bd9-af44-b84671e0b493</t>
  </si>
  <si>
    <t>No se pudo obtener el catalogo de la empresa</t>
  </si>
  <si>
    <t>65d35445-b3e9-48dc-84e3-cba75e5fd082</t>
  </si>
  <si>
    <t>No se pudo el catalogo de UEN</t>
  </si>
  <si>
    <t>39d0e598-af95-45d6-aab5-b7f0bb6e2dc2</t>
  </si>
  <si>
    <t>No se pudo conectar a blob storage (credenciales server)</t>
  </si>
  <si>
    <t>f8db0f3f-cfdd-4254-9b2d-b97a65b351ad</t>
  </si>
  <si>
    <t>No se pudo cargar los archivos a blob storage. Cola de archivos fallida</t>
  </si>
  <si>
    <t>1c72479a-6ff8-4c45-b512-a255fd3bcb2c</t>
  </si>
  <si>
    <t>Generacion de CxP erronea. server\models\administration\invoiceReception.js - addCxp()</t>
  </si>
  <si>
    <t>54252d20-2738-4486-a888-53b7df02ff3a</t>
  </si>
  <si>
    <t>No se pudo agregar el documento legal (factura o nota de credito)</t>
  </si>
  <si>
    <t>2d383107-d332-45eb-bd12-4ffa54103a7f</t>
  </si>
  <si>
    <t>Robot o soporte deben arreglar el problema de la recepcion del documento legal</t>
  </si>
  <si>
    <t>7466064f-899d-4804-9daa-088ec0ff63e9</t>
  </si>
  <si>
    <t>El ejecutivo intento subir una factura ya recibida</t>
  </si>
  <si>
    <t>10676719-74e8-43d2-b207-be2eb5759368</t>
  </si>
  <si>
    <t>No se pudo actualizar la(s) ODC</t>
  </si>
  <si>
    <t>26af6131-30cb-421c-8242-0904f1f981e0</t>
  </si>
  <si>
    <t>No se pudo borrar de azure o db el archivo</t>
  </si>
  <si>
    <t>846b3caa-5d2c-4482-96b3-b4a4f6a407ec</t>
  </si>
  <si>
    <t>Al insertar comentario en archivo</t>
  </si>
  <si>
    <t>76ea3143-8102-42fd-b601-307c34af90ad</t>
  </si>
  <si>
    <t>No se pudo agregar el archivo a azure</t>
  </si>
  <si>
    <t>1a4a2ead-55dd-4d2b-b109-307621391868</t>
  </si>
  <si>
    <t>Asociar los ids de los arc. asociados</t>
  </si>
  <si>
    <t>6f2aa011-5fff-4365-88d5-9b4675ecf633</t>
  </si>
  <si>
    <t>MIME Type no soportado</t>
  </si>
  <si>
    <t>cbab75e1-43a0-4b17-bf1c-55651f966fe3</t>
  </si>
  <si>
    <t>Comentarios de arch. asociados</t>
  </si>
  <si>
    <t>f9329cbc-3f27-411b-8994-5755305aa2fd</t>
  </si>
  <si>
    <t>Al actualizar ODCS o insertar asociaciones de docs. leg.</t>
  </si>
  <si>
    <t>39523be3-7507-4bf9-ad90-4014ed0b9269</t>
  </si>
  <si>
    <t>Obtener los viejos estatus de las Cxps para la reversa en fallos</t>
  </si>
  <si>
    <t>e6bf9410-2a38-4a90-ba08-61a0f83abdf2</t>
  </si>
  <si>
    <t>No se pudo actualizar el estatus</t>
  </si>
  <si>
    <t>22504cf1-7119-4143-bf97-a8d10e923d12</t>
  </si>
  <si>
    <t>No se pudo obtener si la recepcion era destinada para una ODC o concepto</t>
  </si>
  <si>
    <t>4d0f7982-eca4-40cf-90f7-0dec0f841107</t>
  </si>
  <si>
    <t>No se pudo ejecutar el reembolso para actualizar la(s) ODC(s)</t>
  </si>
  <si>
    <t>f7dfa22c-86c2-4652-8efa-cc55075544c3</t>
  </si>
  <si>
    <t>No se pudo reversar las CxP que fueron canceladas</t>
  </si>
  <si>
    <t>a6e6b0e4-a829-418e-8586-a8aa3a4a1adc</t>
  </si>
  <si>
    <t>Query para obtener gastos</t>
  </si>
  <si>
    <t>6bda71b4-1cc2-4937-9120-5f4466d85c51</t>
  </si>
  <si>
    <t>No se pudo cancelar los logs de asociacion</t>
  </si>
  <si>
    <t>03f60e51-3abe-46f0-9ba3-7ea7ccbdfaa8</t>
  </si>
  <si>
    <t>No se pudo insertar una copia de la facturas en docs. legales</t>
  </si>
  <si>
    <t>521a8113-9811-4e6f-9020-3232c7246e03</t>
  </si>
  <si>
    <t>No se pudo sincronizar los archivos de facturama con la prefactura</t>
  </si>
  <si>
    <t>b1a6b00c-e223-4246-b346-a5675d955082</t>
  </si>
  <si>
    <t>No se pudo validar la sincronizacion del movimiento</t>
  </si>
  <si>
    <t>33754053-e423-4373-bf49-dfdc834cf429</t>
  </si>
  <si>
    <t>No se pudo validar la sincronizacion de la asociacion</t>
  </si>
  <si>
    <t>17d51f30-da8d-48ed-ae8b-7d2deac06afc</t>
  </si>
  <si>
    <t>No se pudo agregar la asociacion, reversa a todo el proceso</t>
  </si>
  <si>
    <t>be2b6cf7-0223-4050-8b0a-f2bb74f8778e</t>
  </si>
  <si>
    <t>No se pudo validar la sincronizacion de las facturas antes de asociar el egreso</t>
  </si>
  <si>
    <t>0a342672-f6bb-4229-b105-6ddcbe4e9644</t>
  </si>
  <si>
    <t>No se pudo realizar la asociacion del movimiento al/los egreso(s) de las/la facuta(s)</t>
  </si>
  <si>
    <t>dd915840-5b79-405f-b959-10192175dd87</t>
  </si>
  <si>
    <t>Asociar egreso (gasto)</t>
  </si>
  <si>
    <t>c438e0c7-ff6e-4d49-b4fb-36e5ffb27f64</t>
  </si>
  <si>
    <t>No se pudo agregar la cotizacion</t>
  </si>
  <si>
    <t>846dd5f0-fc71-4a55-886e-633629c87da4</t>
  </si>
  <si>
    <t>server\models\facturama.js - validateCanCreateInvoice</t>
  </si>
  <si>
    <t>bc880895-f16d-43e1-91f1-fc92a4fff28d</t>
  </si>
  <si>
    <t>server\models\facturama.js - validateRevisionStatus</t>
  </si>
  <si>
    <t>7b482356-c605-49be-8846-427034efc2b1</t>
  </si>
  <si>
    <t>server/models/usersModel.js - GetUser</t>
  </si>
  <si>
    <t>9a462ebe-8dab-4e1d-a16e-d1063b970527</t>
  </si>
  <si>
    <t>No se pudo obtener el parametro de CP de la empresa</t>
  </si>
  <si>
    <t>Errores</t>
  </si>
  <si>
    <t>Utilizar servicio de azure para replicar</t>
  </si>
  <si>
    <t>Modificable por Amplus y aprobada por un comite de Amplus, a petición de clientes</t>
  </si>
  <si>
    <t>Revisar con José Eduardo pero no con todos los clientes Antes de Diciembre 2022</t>
  </si>
  <si>
    <t>Tipo de documento legal</t>
  </si>
  <si>
    <t>Para las facturas que se emiten ya sea por Agregar cotizacion o agregar por el proceso especial (sin documentos relacionados)</t>
  </si>
  <si>
    <t>Para la recepcion de factura y esta fue destinada para un Gasto</t>
  </si>
  <si>
    <t>Para la recepcion de factura y esta fue destinada para orden de compra</t>
  </si>
  <si>
    <t>Asociación</t>
  </si>
  <si>
    <t>Facturas</t>
  </si>
  <si>
    <t>Explicar a EBG Objetivo</t>
  </si>
  <si>
    <t>Id tipo documento legal</t>
  </si>
  <si>
    <t>Recibida no pagada</t>
  </si>
  <si>
    <t>CxP</t>
  </si>
  <si>
    <t>Vencida</t>
  </si>
  <si>
    <t>Timbrada</t>
  </si>
  <si>
    <t>Parcialmente Cobrada</t>
  </si>
  <si>
    <t>Parcialmente pagada</t>
  </si>
  <si>
    <t>Legales</t>
  </si>
  <si>
    <t>Revisar Si se cambia para Enero 2022</t>
  </si>
  <si>
    <t>Desripción de la UEN</t>
  </si>
  <si>
    <t>Familia</t>
  </si>
  <si>
    <t>Sub-Familia</t>
  </si>
  <si>
    <t>Codigo Articulo (SAT)</t>
  </si>
  <si>
    <t>Codigo U. Medida (SAT)</t>
  </si>
  <si>
    <t>% Margen mínimo</t>
  </si>
  <si>
    <t>Descripción Articulo (SAT)</t>
  </si>
  <si>
    <t>Descripcion unidad de medida SAT</t>
  </si>
  <si>
    <t>IVA excento</t>
  </si>
  <si>
    <t>Microsoft</t>
  </si>
  <si>
    <t>CSP</t>
  </si>
  <si>
    <t>E48</t>
  </si>
  <si>
    <t>Azure</t>
  </si>
  <si>
    <t>School</t>
  </si>
  <si>
    <t>OVS</t>
  </si>
  <si>
    <t>Otro</t>
  </si>
  <si>
    <t>Adobe</t>
  </si>
  <si>
    <t>Licencias</t>
  </si>
  <si>
    <t>ETLA</t>
  </si>
  <si>
    <t>Autodesk</t>
  </si>
  <si>
    <t>Netsupport</t>
  </si>
  <si>
    <t>Seguridad</t>
  </si>
  <si>
    <t>Desarrollo</t>
  </si>
  <si>
    <t>Sistema</t>
  </si>
  <si>
    <t>Soporte</t>
  </si>
  <si>
    <t>Praxia</t>
  </si>
  <si>
    <t>Otros</t>
  </si>
  <si>
    <t>UEN</t>
  </si>
  <si>
    <t>Id_Parámetro</t>
  </si>
  <si>
    <t>Description</t>
  </si>
  <si>
    <t>Valor</t>
  </si>
  <si>
    <t>#Dias Vignecia</t>
  </si>
  <si>
    <t>30</t>
  </si>
  <si>
    <t>#Dias Adicionales</t>
  </si>
  <si>
    <t>8</t>
  </si>
  <si>
    <t># Dias recordatorio Contratos</t>
  </si>
  <si>
    <t>60</t>
  </si>
  <si>
    <t>Nombre de la Empresa</t>
  </si>
  <si>
    <t>GRUPO SAIKO</t>
  </si>
  <si>
    <t>Calle y número</t>
  </si>
  <si>
    <t>Blvd. Gustavo Díaz Ordaz 3057 P3L15</t>
  </si>
  <si>
    <t>Ciudad, estado y cp</t>
  </si>
  <si>
    <t>Santa María Monterrey NL 64650</t>
  </si>
  <si>
    <t>Telefonos de la compañia</t>
  </si>
  <si>
    <t>RFC de la compañia</t>
  </si>
  <si>
    <t>GSA971219Q56</t>
  </si>
  <si>
    <t>Blob - Url storage</t>
  </si>
  <si>
    <t>https://saikostorage.blob.core.windows.net</t>
  </si>
  <si>
    <t>Blob - Nombre contenedor</t>
  </si>
  <si>
    <t>saikocontainer</t>
  </si>
  <si>
    <t>Blob - SaS</t>
  </si>
  <si>
    <t>sp=racwdlmeo&amp;st=2021-12-31T18:30:55Z&amp;se=2023-04-06T01:30:55Z&amp;spr=https&amp;sv=2020-08-04&amp;sr=c&amp;sig=DTRCfgjffKHzUocoLoEIFS6mcGWtpbFFn6Y7%2BssFq88%3D</t>
  </si>
  <si>
    <t>Correo generico de la empresa</t>
  </si>
  <si>
    <t>Codigo postal</t>
  </si>
  <si>
    <t>Parcialidades permitidas</t>
  </si>
  <si>
    <t>TC varianza</t>
  </si>
  <si>
    <t>Metodo de pago default</t>
  </si>
  <si>
    <t>3</t>
  </si>
  <si>
    <t>Tolerancia al recibir facturas</t>
  </si>
  <si>
    <t>5.99</t>
  </si>
  <si>
    <t>Asociacion ingresos/egresos</t>
  </si>
  <si>
    <t>0.99</t>
  </si>
  <si>
    <t>Dias recordatorio</t>
  </si>
  <si>
    <t>CFDI por defecto en sistema</t>
  </si>
  <si>
    <t>Forma pago por defecto</t>
  </si>
  <si>
    <t>Metodo pago por defecto</t>
  </si>
  <si>
    <t>99</t>
  </si>
  <si>
    <t>Felicitacion colaboradores</t>
  </si>
  <si>
    <t>Regimen fiscal</t>
  </si>
  <si>
    <t>601</t>
  </si>
  <si>
    <t>Última fecha de TC en avisos</t>
  </si>
  <si>
    <t>2100-08-31</t>
  </si>
  <si>
    <t>Aplican iva 8</t>
  </si>
  <si>
    <t>Aplican iva 0</t>
  </si>
  <si>
    <t>Hoy celebramos tu cumpleaños que tengas un excelente día</t>
  </si>
  <si>
    <t>No modificables por el cliente</t>
  </si>
  <si>
    <t>Parámetros</t>
  </si>
  <si>
    <t>Tipo de documento</t>
  </si>
  <si>
    <t>Default</t>
  </si>
  <si>
    <t>Porcentaje</t>
  </si>
  <si>
    <t>Inicio del proceso</t>
  </si>
  <si>
    <t>Cliente contactado</t>
  </si>
  <si>
    <t>Muestra intensión</t>
  </si>
  <si>
    <t>Factura timbrada</t>
  </si>
  <si>
    <t>Cuenta por cobrar</t>
  </si>
  <si>
    <t>Cobrada parcialmente</t>
  </si>
  <si>
    <t>Cuenta por pagar</t>
  </si>
  <si>
    <t>Pagada parcialmente</t>
  </si>
  <si>
    <t>Progreso</t>
  </si>
  <si>
    <t>Tipo Ingreso</t>
  </si>
  <si>
    <t>Bancos</t>
  </si>
  <si>
    <t>Rebates</t>
  </si>
  <si>
    <t>Socios</t>
  </si>
  <si>
    <t>Venta de Activos</t>
  </si>
  <si>
    <t>Ventas</t>
  </si>
  <si>
    <t>Ingreso</t>
  </si>
  <si>
    <t>Concepto</t>
  </si>
  <si>
    <t>Conceptos</t>
  </si>
  <si>
    <t>Ingresos</t>
  </si>
  <si>
    <t>Equipo de cómputo</t>
  </si>
  <si>
    <t>Mobiliario y Equipo de oficina</t>
  </si>
  <si>
    <t>Anticipo de Clientes</t>
  </si>
  <si>
    <t>Traspaso entre cuentas</t>
  </si>
  <si>
    <t>Ingreso de Ventas</t>
  </si>
  <si>
    <t>Intereses</t>
  </si>
  <si>
    <t>Varios</t>
  </si>
  <si>
    <t>Préstamo</t>
  </si>
  <si>
    <t>Aportación</t>
  </si>
  <si>
    <t>Tipo Egreso</t>
  </si>
  <si>
    <t>Egresos</t>
  </si>
  <si>
    <t>Atenciones al Personal</t>
  </si>
  <si>
    <t>Compra de Activos</t>
  </si>
  <si>
    <t>Costo de Venta</t>
  </si>
  <si>
    <t>Gastos</t>
  </si>
  <si>
    <t>Gastos de Oficina</t>
  </si>
  <si>
    <t>Gastos de Viaje</t>
  </si>
  <si>
    <t>Gastos equipo de Transporte</t>
  </si>
  <si>
    <t>Impuestos</t>
  </si>
  <si>
    <t>Marketing</t>
  </si>
  <si>
    <t>No Deducibles</t>
  </si>
  <si>
    <t>Egreso</t>
  </si>
  <si>
    <t>Caja Chica</t>
  </si>
  <si>
    <t>Eventos para el RH</t>
  </si>
  <si>
    <t>Comisiones bancarias</t>
  </si>
  <si>
    <t>Microsoft CSP</t>
  </si>
  <si>
    <t>Microsoft Support</t>
  </si>
  <si>
    <t>Servicios contratados venta</t>
  </si>
  <si>
    <t xml:space="preserve">Egresos por identificar </t>
  </si>
  <si>
    <t xml:space="preserve">Mensajería </t>
  </si>
  <si>
    <t xml:space="preserve">Arrendamiento oficina </t>
  </si>
  <si>
    <t>Mantenimiento de edificio</t>
  </si>
  <si>
    <t>Mantenimiento oficina</t>
  </si>
  <si>
    <t>Otros mantenimientos</t>
  </si>
  <si>
    <t>Papelería y artículos de oficina</t>
  </si>
  <si>
    <t>Renta de estacioamiento</t>
  </si>
  <si>
    <t>Seguridad y Alarmas</t>
  </si>
  <si>
    <t>Servicio Luz</t>
  </si>
  <si>
    <t>Telefonía e Internet</t>
  </si>
  <si>
    <t>Gasto de viaje</t>
  </si>
  <si>
    <t>Gasto de viaje a eventos</t>
  </si>
  <si>
    <t>Gasolina contrato</t>
  </si>
  <si>
    <t>Mantenimiento equipo de transporte</t>
  </si>
  <si>
    <t>Otros gastos de equipo de transporte</t>
  </si>
  <si>
    <t>Primas de seguro equipo de transporte</t>
  </si>
  <si>
    <t>Tenencias y Refrendos equipo de transporte</t>
  </si>
  <si>
    <t>Impto Nóminas</t>
  </si>
  <si>
    <t>Impuestos SAT</t>
  </si>
  <si>
    <t>IMSS &amp; Infonavit</t>
  </si>
  <si>
    <t>Otros impuestos</t>
  </si>
  <si>
    <t>Eventos a Clientes</t>
  </si>
  <si>
    <t>Publicidad</t>
  </si>
  <si>
    <t>Gastos no deducibles</t>
  </si>
  <si>
    <t>Servicios contratados administracion</t>
  </si>
  <si>
    <t>Gasolina prestacion</t>
  </si>
  <si>
    <t>Honorarios asimilados a sueldos</t>
  </si>
  <si>
    <t>Préstamos al personal</t>
  </si>
  <si>
    <t xml:space="preserve">Sueldos </t>
  </si>
  <si>
    <t>Clientes</t>
  </si>
  <si>
    <t>Nomina</t>
  </si>
  <si>
    <t>Devolución</t>
  </si>
  <si>
    <t>Razon Social</t>
  </si>
  <si>
    <t>Nombre comercial</t>
  </si>
  <si>
    <t>Nombre corto</t>
  </si>
  <si>
    <t>IBAN</t>
  </si>
  <si>
    <t>SWIFT</t>
  </si>
  <si>
    <t>Clave SAT</t>
  </si>
  <si>
    <t>RFC</t>
  </si>
  <si>
    <t>BANAMEX</t>
  </si>
  <si>
    <t>002</t>
  </si>
  <si>
    <t xml:space="preserve">XAXX010101999   </t>
  </si>
  <si>
    <t>id_Catálogo</t>
  </si>
  <si>
    <t>sku</t>
  </si>
  <si>
    <t>SATCODE</t>
  </si>
  <si>
    <t>SATUM</t>
  </si>
  <si>
    <t>Descripcion codigo SAT</t>
  </si>
  <si>
    <t>6</t>
  </si>
  <si>
    <t>858585jcjerfv</t>
  </si>
  <si>
    <t>crvrtvrtgrh</t>
  </si>
  <si>
    <t>123</t>
  </si>
  <si>
    <t xml:space="preserve">Otros </t>
  </si>
  <si>
    <t>Microsoft OVS</t>
  </si>
  <si>
    <t>Adobe ETLA</t>
  </si>
  <si>
    <t>Adobe Licencias</t>
  </si>
  <si>
    <t>Costo U.</t>
  </si>
  <si>
    <t>PVU</t>
  </si>
  <si>
    <t>Excento</t>
  </si>
  <si>
    <t>Catálogo</t>
  </si>
  <si>
    <t>Productos</t>
  </si>
  <si>
    <t>Servicios</t>
  </si>
  <si>
    <t>NOTA.- Será Modificalble la columna "X" a petición específica de un cliente</t>
  </si>
  <si>
    <t>Tel: (81) 82155100</t>
  </si>
  <si>
    <t>ventas@saiko.mx</t>
  </si>
  <si>
    <t>En esta tabla hay que cambiar descripción x etiqueta en BD poner una descipción diferente y una columna de explicación</t>
  </si>
  <si>
    <t>Aplican iva 0 Exento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</si>
</sst>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rgb="FF000000"/>
      <name val="Calibri"/>
      <family val="2"/>
    </font>
    <font>
      <i/>
      <sz val="11"/>
      <color rgb="FFC00000"/>
      <name val="Calibri"/>
      <family val="2"/>
    </font>
    <font>
      <b/>
      <i/>
      <sz val="11"/>
      <color rgb="FFC0000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0" tint="-4.9989318521683403E-2"/>
      <name val="Calibri"/>
      <family val="2"/>
    </font>
    <font>
      <u/>
      <sz val="11"/>
      <color theme="10"/>
      <name val="Calibri"/>
      <family val="2"/>
    </font>
    <font>
      <sz val="11"/>
      <color rgb="FFC00000"/>
      <name val="Calibri"/>
      <family val="2"/>
    </font>
    <font>
      <b/>
      <sz val="8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1" fillId="2" borderId="6" xfId="0" applyFont="1" applyFill="1" applyBorder="1" applyAlignment="1">
      <alignment horizontal="center"/>
    </xf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7" xfId="0" applyFill="1" applyBorder="1" applyAlignment="1">
      <alignment vertical="center"/>
    </xf>
    <xf numFmtId="0" fontId="0" fillId="4" borderId="7" xfId="0" applyFill="1" applyBorder="1" applyAlignment="1">
      <alignment vertical="center" wrapText="1"/>
    </xf>
    <xf numFmtId="49" fontId="0" fillId="0" borderId="0" xfId="0" applyNumberFormat="1"/>
    <xf numFmtId="10" fontId="0" fillId="0" borderId="0" xfId="0" applyNumberFormat="1" applyAlignment="1">
      <alignment horizontal="center"/>
    </xf>
    <xf numFmtId="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0" fillId="2" borderId="0" xfId="0" applyFill="1"/>
    <xf numFmtId="10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10" fontId="8" fillId="0" borderId="0" xfId="0" applyNumberFormat="1" applyFont="1" applyAlignment="1">
      <alignment horizontal="center"/>
    </xf>
    <xf numFmtId="4" fontId="8" fillId="0" borderId="0" xfId="0" applyNumberFormat="1" applyFont="1"/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" id="{37986614-D090-4991-AE43-29FA5FE5B296}" userId="Ernesto" providerId="None"/>
  <person displayName="Ernesto ebg" id="{235EDBD4-D238-4903-AB5B-5DC1273C40CC}" userId="6ac4fffdd5acec4e" providerId="Windows Live"/>
  <person displayName="Jose Luis Perez Olguin" id="{88570935-0AF7-4C49-AD1C-E2B94E028E51}" userId="S::jperez@saiko.mx::f97478e7-d619-46a1-9e1b-bd9f9f14bc9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0-08T16:45:08.49" personId="{235EDBD4-D238-4903-AB5B-5DC1273C40CC}" id="{1EAF145B-34F9-4E16-B2BA-764903471E72}">
    <text>Tipo Clientes o cual es el nombre de la tabla.
Poner en un comentario en cada una el nombre de la tabla en BD</text>
  </threadedComment>
  <threadedComment ref="L1" dT="2022-10-08T16:45:08.49" personId="{235EDBD4-D238-4903-AB5B-5DC1273C40CC}" id="{5B605101-0D84-4680-814A-240B18C6D89A}">
    <text>Tipo de Avisos,  o cual es el nombre de la tabla.
Poner en un comentario en cada una el nombre de la tabla en BD</text>
  </threadedComment>
  <threadedComment ref="B7" dT="2022-10-08T16:37:19.23" personId="{235EDBD4-D238-4903-AB5B-5DC1273C40CC}" id="{892B61DB-9130-4A2A-A038-4AFB007F5B7E}">
    <text xml:space="preserve">EL IVA Siempre se reemplaza en los registros o se liga al ID de esta Tabla?
Si siempre se remplaza entonces es editable con el tiempo, de lo contrario hay que analizar como manejar los cambios que el gobierno aplique y posiblemente agregar atributo de Año.
</text>
  </threadedComment>
  <threadedComment ref="W7" dT="2022-10-08T17:01:32.08" personId="{37986614-D090-4991-AE43-29FA5FE5B296}" id="{A66732E8-5D49-431C-8368-99B4510E51D6}">
    <text>Adrian revisará si se esta usando
Si no se esta usando eliminarla de la BD y de Plantillas</text>
  </threadedComment>
  <threadedComment ref="M9" dT="2022-10-08T16:37:19.23" personId="{235EDBD4-D238-4903-AB5B-5DC1273C40CC}" id="{A7F65E72-B817-4E80-A5C6-F67C277FECCB}">
    <text>Esta tabla puede crecer sin modificaciones al sistema?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9-28T16:31:28.96" personId="{37986614-D090-4991-AE43-29FA5FE5B296}" id="{04861578-9A8D-4A92-9CD1-8A476AE31A7E}">
    <text xml:space="preserve">Clave SAT de la del artículo que se hereda a todos los artículos de la unidad de negocio, requerida para facturación </text>
  </threadedComment>
  <threadedComment ref="G2" dT="2022-09-28T16:31:08.57" personId="{37986614-D090-4991-AE43-29FA5FE5B296}" id="{023228FC-B5C0-4F5C-8896-F3F063A87648}">
    <text xml:space="preserve">Clave SAT de la Unidad de Medida que se hereda a todos los artículos de la unidad de negocio, requerida para facturación </text>
  </threadedComment>
  <threadedComment ref="I2" dT="2022-09-28T16:30:03.46" personId="{37986614-D090-4991-AE43-29FA5FE5B296}" id="{BE16004D-94D8-4323-840F-4B535FF7AB80}">
    <text>% de Margen mínimo deseado</text>
  </threadedComment>
  <threadedComment ref="BL2" dT="2022-10-06T22:32:42.52" personId="{88570935-0AF7-4C49-AD1C-E2B94E028E51}" id="{F83F0FBC-ADD8-412F-9DD8-8EF415753E5F}">
    <text>1 - Si | 0 - No</text>
  </threadedComment>
  <threadedComment ref="P3" dT="2022-10-11T17:16:36.50" personId="{235EDBD4-D238-4903-AB5B-5DC1273C40CC}" id="{12DB5274-9BD5-4FFA-B8FD-CE680B97B0F9}">
    <text># de Dias de vigencia del documento para que no sea valido o de vencimiento, o para ejecutar una acción
Cotización:: Para dar un límite al cliente para tomar la decision.
Pedido: Para la fecha límite en que debe ser facturado
OC: Para la fecha estimada de espera del producto que se compra
Contratos: Para la fecha de vencimiento del contrato</text>
  </threadedComment>
  <threadedComment ref="P4" dT="2022-10-11T17:20:47.47" personId="{235EDBD4-D238-4903-AB5B-5DC1273C40CC}" id="{23BFCA22-A572-40C2-9E2F-6F64D40B5CB2}">
    <text>Factor para procesar la alerta.
Fecha calculada de vigencia, Vencimiento o Límite para ejecutar acción - FACTOR sera la fecha del recordatorio en Alertas</text>
  </threadedComment>
  <threadedComment ref="P5" dT="2022-10-11T22:39:49.14" personId="{37986614-D090-4991-AE43-29FA5FE5B296}" id="{AC6CEEC1-F784-44B0-810D-74B1869E4F34}">
    <text>Pendiente el entendimiento de objetivo y uso</text>
  </threadedComment>
  <threadedComment ref="P15" dT="2022-10-11T17:22:38.42" personId="{235EDBD4-D238-4903-AB5B-5DC1273C40CC}" id="{695FFFBE-EB16-4B43-B65E-FDB16AFEC2F0}">
    <text>Utilizado para registro en Facturama</text>
  </threadedComment>
  <threadedComment ref="P16" dT="2022-10-11T17:23:43.74" personId="{235EDBD4-D238-4903-AB5B-5DC1273C40CC}" id="{268948D5-AF27-4FAF-88A8-6537153BF652}">
    <text># de parcialidades que se autoriza negociar a los ejecutivos, si tratan de exceder este límite aplica Alerta de Autorización al jefe inmediato</text>
  </threadedComment>
  <threadedComment ref="P17" dT="2022-10-11T17:25:23.39" personId="{235EDBD4-D238-4903-AB5B-5DC1273C40CC}" id="{339DED9D-8297-4C39-9565-38503F5BB6C4}">
    <text>Al momento de mandar timbrar, es la variación de TC del documento Vr. Institucional (Calcluado)</text>
  </threadedComment>
  <threadedComment ref="P18" dT="2022-10-11T17:27:42.59" personId="{235EDBD4-D238-4903-AB5B-5DC1273C40CC}" id="{154B55FE-DDFF-4A87-97D6-7F24B1CAB796}">
    <text>Metodo del SAT
3.- Transferencia Electrónica de Fondos SPEI</text>
  </threadedComment>
  <threadedComment ref="P19" dT="2022-10-11T17:29:49.34" personId="{235EDBD4-D238-4903-AB5B-5DC1273C40CC}" id="{C152A0C1-C978-4910-B70C-10042ABFFF32}">
    <text>En Recepción de Facturas de proveedores permitiremos esta tolerancia de variación del XLP recibido Vs. Total de la OC
Nota:
Se pedirá una prueba Específica a José Eduardo Garza Díaz</text>
  </threadedComment>
  <threadedComment ref="P20" dT="2022-10-11T17:39:18.73" personId="{235EDBD4-D238-4903-AB5B-5DC1273C40CC}" id="{2A977AA6-9EEA-46B7-A7BC-06EE7ED55B76}">
    <text>Tolerancia permitida al asociar un ingreso con una factura emitida y un egreso a una factura recivida
Aplicación: 
En asociación de Ingresos - CXC , Si la Factura emitida tiene parcialidades, la tolerancia se calculará haste el final de la cobranza de las parcialidades
En asociación de Egresos - CXP , Si la Factura recivida  tiene parcialidades, la tolerancia se calculará haste el final de los pagos de las parcialidades,</text>
  </threadedComment>
  <threadedComment ref="P21" dT="2022-10-11T17:47:08.99" personId="{235EDBD4-D238-4903-AB5B-5DC1273C40CC}" id="{E03B35E1-C587-4342-9234-2F181C38466E}">
    <text>Factor para calcular fecha de poner URGNETE una alerta
Una vez generada una alerta, esta aparece en su segmento.
Aparecerá en su segmento y en urgentes cuando la fecha indicada de atención - este factor se menor o igual a hoy</text>
  </threadedComment>
  <threadedComment ref="P22" dT="2022-10-11T17:50:03.02" personId="{235EDBD4-D238-4903-AB5B-5DC1273C40CC}" id="{EFD8A8DF-490A-4D11-A0E8-6D1ECB720B06}">
    <text>Default Uso de CFDI para timbrar la factura de un cliente. 
Requeire validación en caso de cambio
G03 Gastos en General</text>
  </threadedComment>
  <threadedComment ref="P23" dT="2022-10-11T17:54:17.40" personId="{235EDBD4-D238-4903-AB5B-5DC1273C40CC}" id="{7F6E74EF-5F1A-4D5D-95D0-598793DF0101}">
    <text>Tipo de factura emitida PPD o PUE
1 PPD</text>
  </threadedComment>
  <threadedComment ref="P24" dT="2022-10-11T17:56:44.97" personId="{235EDBD4-D238-4903-AB5B-5DC1273C40CC}" id="{0C34CDC1-5481-40A5-B028-690F3D388E7E}">
    <text>Forma de pago esperada de una factura emitida
99 Por definir</text>
  </threadedComment>
  <threadedComment ref="P25" dT="2022-10-11T17:58:33.28" personId="{235EDBD4-D238-4903-AB5B-5DC1273C40CC}" id="{6891B504-23A5-4F1B-9EA9-871A3941B81C}">
    <text>Mensaje que aparecerá en Barra de comunicación del sistema cuando un colaborador cumpla años
Limite 200 caracteres, si teclean mas el sistema a cortará a 200</text>
  </threadedComment>
  <threadedComment ref="P26" dT="2022-10-11T18:00:03.87" personId="{235EDBD4-D238-4903-AB5B-5DC1273C40CC}" id="{422B496C-4ABA-4229-9FA7-5DF403C4835B}">
    <text xml:space="preserve">Régimen Fiscal del cliente al que estamos facturando
601 General de Ley Personas morales 
Requeire validación del SAT en caso de Cambio </text>
  </threadedComment>
  <threadedComment ref="P28" dT="2022-10-11T18:01:15.35" personId="{235EDBD4-D238-4903-AB5B-5DC1273C40CC}" id="{D8BA93A5-525A-466C-8EE4-83F001F93D0A}">
    <text>Indicador si aplica o no % IVA Frontera
1 Si
0 No</text>
  </threadedComment>
  <threadedComment ref="P29" dT="2022-10-11T18:01:15.35" personId="{235EDBD4-D238-4903-AB5B-5DC1273C40CC}" id="{D7960287-F3A1-4661-BFAF-5E712D394CE4}">
    <text>Indicador si aplica o no 0.00%
1 Si
0 No</text>
  </threadedComment>
  <threadedComment ref="P30" dT="2022-10-11T18:01:15.35" personId="{235EDBD4-D238-4903-AB5B-5DC1273C40CC}" id="{575F4681-9650-44E9-BF0F-2A8B86D7965C}">
    <text>Indicador si aplica o no 0.00% Exento
1 Si
0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entas@saiko.mx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5A31-0E42-4346-8534-6F44ED9A7DAE}">
  <sheetPr>
    <outlinePr summaryBelow="0" summaryRight="0"/>
  </sheetPr>
  <dimension ref="A1:AX60"/>
  <sheetViews>
    <sheetView showGridLines="0" topLeftCell="F2" workbookViewId="0">
      <selection activeCell="R15" sqref="R15"/>
    </sheetView>
  </sheetViews>
  <sheetFormatPr baseColWidth="10" defaultColWidth="9.140625" defaultRowHeight="15" outlineLevelCol="2" x14ac:dyDescent="0.25"/>
  <cols>
    <col min="1" max="1" width="9"/>
    <col min="2" max="3" width="9" customWidth="1" outlineLevel="1"/>
    <col min="4" max="4" width="9"/>
    <col min="5" max="5" width="10" customWidth="1" outlineLevel="1"/>
    <col min="6" max="6" width="9" customWidth="1" outlineLevel="1"/>
    <col min="7" max="7" width="16.42578125" customWidth="1" outlineLevel="1"/>
    <col min="8" max="8" width="10.28515625" bestFit="1" customWidth="1"/>
    <col min="9" max="9" width="14.140625" customWidth="1" outlineLevel="1"/>
    <col min="10" max="10" width="15" customWidth="1" outlineLevel="1"/>
    <col min="11" max="11" width="9" customWidth="1" outlineLevel="1"/>
    <col min="12" max="12" width="13" bestFit="1" customWidth="1" collapsed="1"/>
    <col min="13" max="13" width="9" style="10" hidden="1" customWidth="1" outlineLevel="1"/>
    <col min="14" max="14" width="13" hidden="1" customWidth="1" outlineLevel="1"/>
    <col min="15" max="15" width="9" collapsed="1"/>
    <col min="16" max="17" width="9" hidden="1" customWidth="1" outlineLevel="1"/>
    <col min="18" max="18" width="71.140625" hidden="1" customWidth="1" outlineLevel="1"/>
    <col min="19" max="19" width="13" bestFit="1" customWidth="1" collapsed="1"/>
    <col min="20" max="20" width="9" hidden="1" customWidth="1" outlineLevel="1"/>
    <col min="21" max="21" width="55" hidden="1" customWidth="1" outlineLevel="1"/>
    <col min="22" max="22" width="10.42578125" style="1" bestFit="1" customWidth="1" collapsed="1"/>
    <col min="23" max="23" width="9" style="10" hidden="1" customWidth="1" outlineLevel="1"/>
    <col min="24" max="24" width="9.85546875" hidden="1" customWidth="1" outlineLevel="1"/>
    <col min="25" max="25" width="11" bestFit="1" customWidth="1" collapsed="1"/>
    <col min="26" max="26" width="9" style="10" hidden="1" customWidth="1" outlineLevel="1"/>
    <col min="27" max="27" width="13.42578125" hidden="1" customWidth="1" outlineLevel="1"/>
    <col min="28" max="28" width="10.28515625" bestFit="1" customWidth="1" collapsed="1"/>
    <col min="29" max="29" width="9" hidden="1" customWidth="1" outlineLevel="1"/>
    <col min="30" max="30" width="16.42578125" style="10" hidden="1" customWidth="1" outlineLevel="1"/>
    <col min="31" max="31" width="24.28515625" hidden="1" customWidth="1" outlineLevel="1"/>
    <col min="32" max="32" width="15" style="10" hidden="1" customWidth="1" outlineLevel="1"/>
    <col min="33" max="33" width="5.85546875" style="10" hidden="1" customWidth="1" outlineLevel="1"/>
    <col min="34" max="34" width="10.28515625" style="1" bestFit="1" customWidth="1" collapsed="1"/>
    <col min="35" max="35" width="9" style="10" hidden="1" customWidth="1" outlineLevel="1"/>
    <col min="36" max="36" width="16.140625" hidden="1" customWidth="1" outlineLevel="1"/>
    <col min="37" max="37" width="9" collapsed="1"/>
    <col min="38" max="39" width="9" hidden="1" customWidth="1" outlineLevel="2"/>
    <col min="40" max="40" width="75.7109375" hidden="1" customWidth="1" outlineLevel="2"/>
    <col min="41" max="41" width="11" bestFit="1" customWidth="1" collapsed="1"/>
    <col min="42" max="42" width="9" hidden="1" customWidth="1" outlineLevel="1"/>
    <col min="43" max="43" width="100.85546875" hidden="1" customWidth="1" outlineLevel="1"/>
    <col min="44" max="44" width="21.140625" style="10" hidden="1" customWidth="1" outlineLevel="1"/>
    <col min="45" max="45" width="11" bestFit="1" customWidth="1" collapsed="1"/>
    <col min="46" max="46" width="9" style="10" hidden="1" customWidth="1" outlineLevel="1"/>
    <col min="47" max="47" width="18.140625" hidden="1" customWidth="1" outlineLevel="1"/>
    <col min="48" max="48" width="20.28515625" style="10" hidden="1" customWidth="1" outlineLevel="1"/>
    <col min="49" max="50" width="9" style="10" hidden="1" customWidth="1" outlineLevel="1"/>
  </cols>
  <sheetData>
    <row r="1" spans="1:50" s="1" customFormat="1" x14ac:dyDescent="0.25">
      <c r="A1" s="1" t="s">
        <v>0</v>
      </c>
      <c r="D1" s="1" t="s">
        <v>4</v>
      </c>
      <c r="H1" s="1" t="s">
        <v>25</v>
      </c>
      <c r="I1" s="93" t="s">
        <v>26</v>
      </c>
      <c r="J1" s="93"/>
      <c r="K1" s="93"/>
      <c r="L1" s="1" t="s">
        <v>25</v>
      </c>
      <c r="O1" s="1" t="s">
        <v>80</v>
      </c>
      <c r="S1" s="1" t="s">
        <v>25</v>
      </c>
      <c r="V1" s="1" t="s">
        <v>102</v>
      </c>
      <c r="Y1" s="1" t="s">
        <v>25</v>
      </c>
      <c r="AB1" s="1" t="s">
        <v>102</v>
      </c>
      <c r="AH1" s="1" t="s">
        <v>25</v>
      </c>
      <c r="AK1" s="1" t="s">
        <v>258</v>
      </c>
      <c r="AO1" s="1" t="s">
        <v>137</v>
      </c>
      <c r="AS1" s="1" t="s">
        <v>102</v>
      </c>
    </row>
    <row r="2" spans="1:50" x14ac:dyDescent="0.25">
      <c r="B2" s="2" t="s">
        <v>1</v>
      </c>
      <c r="C2" s="2" t="s">
        <v>0</v>
      </c>
      <c r="E2" s="2" t="s">
        <v>3</v>
      </c>
      <c r="F2" s="2" t="s">
        <v>4</v>
      </c>
      <c r="G2" s="2" t="s">
        <v>5</v>
      </c>
      <c r="H2" s="1" t="s">
        <v>96</v>
      </c>
      <c r="I2" s="2" t="s">
        <v>11</v>
      </c>
      <c r="J2" s="2" t="s">
        <v>12</v>
      </c>
      <c r="K2" s="2" t="s">
        <v>13</v>
      </c>
      <c r="L2" s="1" t="s">
        <v>27</v>
      </c>
      <c r="M2" s="7" t="s">
        <v>18</v>
      </c>
      <c r="N2" s="7" t="s">
        <v>19</v>
      </c>
      <c r="O2" s="1" t="s">
        <v>97</v>
      </c>
      <c r="P2" s="7" t="s">
        <v>18</v>
      </c>
      <c r="Q2" s="7" t="s">
        <v>28</v>
      </c>
      <c r="R2" s="14" t="s">
        <v>5</v>
      </c>
      <c r="S2" s="1" t="s">
        <v>94</v>
      </c>
      <c r="T2" s="16" t="s">
        <v>18</v>
      </c>
      <c r="U2" s="18" t="s">
        <v>19</v>
      </c>
      <c r="V2" s="1" t="s">
        <v>103</v>
      </c>
      <c r="W2" s="16" t="s">
        <v>98</v>
      </c>
      <c r="X2" s="2" t="s">
        <v>12</v>
      </c>
      <c r="Y2" s="1" t="s">
        <v>94</v>
      </c>
      <c r="Z2" s="21" t="s">
        <v>18</v>
      </c>
      <c r="AA2" s="21" t="s">
        <v>19</v>
      </c>
      <c r="AB2" s="1" t="s">
        <v>138</v>
      </c>
      <c r="AC2" s="21" t="s">
        <v>18</v>
      </c>
      <c r="AD2" s="21" t="s">
        <v>107</v>
      </c>
      <c r="AE2" s="21" t="s">
        <v>19</v>
      </c>
      <c r="AF2" s="21" t="s">
        <v>108</v>
      </c>
      <c r="AG2" s="21" t="s">
        <v>109</v>
      </c>
      <c r="AH2" s="1" t="s">
        <v>138</v>
      </c>
      <c r="AI2" s="21" t="s">
        <v>18</v>
      </c>
      <c r="AJ2" s="21" t="s">
        <v>19</v>
      </c>
      <c r="AL2" s="23" t="s">
        <v>98</v>
      </c>
      <c r="AM2" s="23" t="s">
        <v>150</v>
      </c>
      <c r="AN2" s="23" t="s">
        <v>12</v>
      </c>
      <c r="AO2" s="1" t="s">
        <v>266</v>
      </c>
      <c r="AP2" s="21" t="s">
        <v>18</v>
      </c>
      <c r="AQ2" s="21" t="s">
        <v>19</v>
      </c>
      <c r="AR2" s="21" t="s">
        <v>262</v>
      </c>
      <c r="AS2" s="1" t="s">
        <v>82</v>
      </c>
      <c r="AT2" s="23" t="s">
        <v>18</v>
      </c>
      <c r="AU2" s="23" t="s">
        <v>19</v>
      </c>
      <c r="AV2" s="23" t="s">
        <v>269</v>
      </c>
      <c r="AW2" s="23" t="s">
        <v>102</v>
      </c>
      <c r="AX2" s="23" t="s">
        <v>109</v>
      </c>
    </row>
    <row r="3" spans="1:50" x14ac:dyDescent="0.25">
      <c r="B3" s="3">
        <v>1</v>
      </c>
      <c r="C3" s="4">
        <v>0.16</v>
      </c>
      <c r="E3" s="3">
        <v>1</v>
      </c>
      <c r="F3" s="3" t="s">
        <v>6</v>
      </c>
      <c r="G3" s="6" t="s">
        <v>7</v>
      </c>
      <c r="H3" s="1" t="s">
        <v>95</v>
      </c>
      <c r="I3" s="3">
        <v>1</v>
      </c>
      <c r="J3" s="6" t="s">
        <v>14</v>
      </c>
      <c r="K3" s="3">
        <v>1</v>
      </c>
      <c r="M3" s="9">
        <v>1</v>
      </c>
      <c r="N3" s="8" t="s">
        <v>20</v>
      </c>
      <c r="P3" s="6">
        <v>17</v>
      </c>
      <c r="Q3" s="6" t="s">
        <v>29</v>
      </c>
      <c r="R3" s="15" t="s">
        <v>77</v>
      </c>
      <c r="T3" s="17">
        <v>1</v>
      </c>
      <c r="U3" s="19" t="s">
        <v>81</v>
      </c>
      <c r="V3" s="1" t="s">
        <v>104</v>
      </c>
      <c r="W3" s="20">
        <v>1</v>
      </c>
      <c r="X3" s="8" t="s">
        <v>99</v>
      </c>
      <c r="Y3" s="1" t="s">
        <v>82</v>
      </c>
      <c r="Z3" s="9">
        <v>1</v>
      </c>
      <c r="AA3" s="8" t="s">
        <v>105</v>
      </c>
      <c r="AC3">
        <v>1</v>
      </c>
      <c r="AD3" s="10">
        <v>1</v>
      </c>
      <c r="AE3" t="s">
        <v>110</v>
      </c>
      <c r="AF3" s="10" t="s">
        <v>111</v>
      </c>
      <c r="AG3" s="10">
        <v>10</v>
      </c>
      <c r="AI3" s="3">
        <v>1</v>
      </c>
      <c r="AJ3" s="6" t="s">
        <v>140</v>
      </c>
      <c r="AL3" s="6">
        <v>1</v>
      </c>
      <c r="AM3" s="6" t="s">
        <v>151</v>
      </c>
      <c r="AN3" s="6" t="s">
        <v>152</v>
      </c>
      <c r="AO3" s="1" t="s">
        <v>267</v>
      </c>
      <c r="AP3" s="3">
        <v>1</v>
      </c>
      <c r="AQ3" s="6" t="s">
        <v>263</v>
      </c>
      <c r="AR3" s="3">
        <v>2</v>
      </c>
      <c r="AS3" s="1" t="s">
        <v>276</v>
      </c>
      <c r="AT3" s="3">
        <v>1</v>
      </c>
      <c r="AU3" s="6" t="s">
        <v>270</v>
      </c>
      <c r="AV3" s="3">
        <v>1</v>
      </c>
      <c r="AW3" s="3">
        <v>1</v>
      </c>
      <c r="AX3" s="3">
        <v>1</v>
      </c>
    </row>
    <row r="4" spans="1:50" x14ac:dyDescent="0.25">
      <c r="B4" s="3">
        <v>2</v>
      </c>
      <c r="C4" s="4">
        <v>0.08</v>
      </c>
      <c r="E4" s="3">
        <v>2</v>
      </c>
      <c r="F4" s="3" t="s">
        <v>8</v>
      </c>
      <c r="G4" s="6" t="s">
        <v>9</v>
      </c>
      <c r="I4" s="3">
        <v>2</v>
      </c>
      <c r="J4" s="6" t="s">
        <v>15</v>
      </c>
      <c r="K4" s="3">
        <v>1</v>
      </c>
      <c r="M4" s="9">
        <v>2</v>
      </c>
      <c r="N4" s="8" t="s">
        <v>21</v>
      </c>
      <c r="P4" s="6">
        <v>12</v>
      </c>
      <c r="Q4" s="6" t="s">
        <v>30</v>
      </c>
      <c r="R4" s="15" t="s">
        <v>31</v>
      </c>
      <c r="T4" s="17">
        <v>2</v>
      </c>
      <c r="U4" s="19" t="s">
        <v>82</v>
      </c>
      <c r="W4" s="20">
        <v>2</v>
      </c>
      <c r="X4" s="8" t="s">
        <v>100</v>
      </c>
      <c r="Z4" s="9">
        <v>2</v>
      </c>
      <c r="AA4" s="8" t="s">
        <v>106</v>
      </c>
      <c r="AC4">
        <v>2</v>
      </c>
      <c r="AD4" s="10">
        <v>1</v>
      </c>
      <c r="AE4" t="s">
        <v>112</v>
      </c>
      <c r="AF4" s="10" t="s">
        <v>113</v>
      </c>
      <c r="AG4" s="10">
        <v>20</v>
      </c>
      <c r="AI4" s="3">
        <v>2</v>
      </c>
      <c r="AJ4" s="6" t="s">
        <v>141</v>
      </c>
      <c r="AL4" s="6">
        <v>2</v>
      </c>
      <c r="AM4" s="6">
        <v>403</v>
      </c>
      <c r="AN4" s="6" t="s">
        <v>153</v>
      </c>
      <c r="AP4" s="3">
        <v>2</v>
      </c>
      <c r="AQ4" s="6" t="s">
        <v>264</v>
      </c>
      <c r="AR4" s="3">
        <v>1</v>
      </c>
      <c r="AT4" s="3">
        <v>2</v>
      </c>
      <c r="AU4" s="6" t="s">
        <v>130</v>
      </c>
      <c r="AV4" s="3">
        <v>1</v>
      </c>
      <c r="AW4" s="3">
        <v>1</v>
      </c>
      <c r="AX4" s="3">
        <v>3</v>
      </c>
    </row>
    <row r="5" spans="1:50" x14ac:dyDescent="0.25">
      <c r="B5" s="3">
        <v>3</v>
      </c>
      <c r="C5" s="4">
        <v>0</v>
      </c>
      <c r="H5" s="22" t="s">
        <v>139</v>
      </c>
      <c r="I5" s="3">
        <v>3</v>
      </c>
      <c r="J5" s="6" t="s">
        <v>16</v>
      </c>
      <c r="K5" s="3">
        <v>1</v>
      </c>
      <c r="M5" s="9">
        <v>3</v>
      </c>
      <c r="N5" s="8" t="s">
        <v>22</v>
      </c>
      <c r="P5" s="6">
        <v>24</v>
      </c>
      <c r="Q5" s="6" t="s">
        <v>32</v>
      </c>
      <c r="R5" s="15" t="s">
        <v>33</v>
      </c>
      <c r="T5" s="17">
        <v>3</v>
      </c>
      <c r="U5" s="19" t="s">
        <v>83</v>
      </c>
      <c r="W5" s="20">
        <v>3</v>
      </c>
      <c r="X5" s="8" t="s">
        <v>101</v>
      </c>
      <c r="Z5" s="9">
        <v>3</v>
      </c>
      <c r="AA5" s="8" t="s">
        <v>94</v>
      </c>
      <c r="AC5">
        <v>3</v>
      </c>
      <c r="AD5" s="10">
        <v>1</v>
      </c>
      <c r="AE5" t="s">
        <v>114</v>
      </c>
      <c r="AF5" s="10" t="s">
        <v>113</v>
      </c>
      <c r="AG5" s="10">
        <v>30</v>
      </c>
      <c r="AI5" s="3">
        <v>3</v>
      </c>
      <c r="AJ5" s="6" t="s">
        <v>142</v>
      </c>
      <c r="AL5" s="6">
        <v>4</v>
      </c>
      <c r="AM5" s="6" t="s">
        <v>154</v>
      </c>
      <c r="AN5" s="6" t="s">
        <v>155</v>
      </c>
      <c r="AP5" s="3">
        <v>3</v>
      </c>
      <c r="AQ5" s="6" t="s">
        <v>265</v>
      </c>
      <c r="AR5" s="3">
        <v>1</v>
      </c>
      <c r="AT5" s="3">
        <v>3</v>
      </c>
      <c r="AU5" s="6" t="s">
        <v>271</v>
      </c>
      <c r="AV5" s="3">
        <v>1</v>
      </c>
      <c r="AW5" s="3">
        <v>0</v>
      </c>
      <c r="AX5" s="3">
        <v>1</v>
      </c>
    </row>
    <row r="6" spans="1:50" x14ac:dyDescent="0.25">
      <c r="H6" s="22" t="s">
        <v>102</v>
      </c>
      <c r="M6" s="9">
        <v>4</v>
      </c>
      <c r="N6" s="8" t="s">
        <v>23</v>
      </c>
      <c r="P6" s="6">
        <v>23</v>
      </c>
      <c r="Q6" s="6" t="s">
        <v>34</v>
      </c>
      <c r="R6" s="15" t="s">
        <v>35</v>
      </c>
      <c r="T6" s="17">
        <v>4</v>
      </c>
      <c r="U6" s="19" t="s">
        <v>84</v>
      </c>
      <c r="AC6">
        <v>4</v>
      </c>
      <c r="AD6" s="10">
        <v>1</v>
      </c>
      <c r="AE6" t="s">
        <v>115</v>
      </c>
      <c r="AF6" s="10" t="s">
        <v>113</v>
      </c>
      <c r="AG6" s="10">
        <v>40</v>
      </c>
      <c r="AI6" s="3">
        <v>4</v>
      </c>
      <c r="AJ6" s="6" t="s">
        <v>143</v>
      </c>
      <c r="AL6" s="6">
        <v>5</v>
      </c>
      <c r="AM6" s="6" t="s">
        <v>156</v>
      </c>
      <c r="AN6" s="6" t="s">
        <v>157</v>
      </c>
      <c r="AT6" s="3">
        <v>4</v>
      </c>
      <c r="AU6" s="6" t="s">
        <v>272</v>
      </c>
      <c r="AV6" s="3">
        <v>1</v>
      </c>
      <c r="AW6" s="3">
        <v>0</v>
      </c>
      <c r="AX6" s="3">
        <v>1</v>
      </c>
    </row>
    <row r="7" spans="1:50" x14ac:dyDescent="0.25">
      <c r="B7" s="13" t="s">
        <v>2</v>
      </c>
      <c r="E7" s="92" t="s">
        <v>10</v>
      </c>
      <c r="F7" s="92"/>
      <c r="G7" s="92"/>
      <c r="H7" s="22" t="s">
        <v>138</v>
      </c>
      <c r="I7" s="92" t="s">
        <v>17</v>
      </c>
      <c r="J7" s="92"/>
      <c r="K7" s="92"/>
      <c r="M7" s="9">
        <v>5</v>
      </c>
      <c r="N7" s="8" t="s">
        <v>24</v>
      </c>
      <c r="P7" s="6">
        <v>19</v>
      </c>
      <c r="Q7" s="6" t="s">
        <v>36</v>
      </c>
      <c r="R7" s="15" t="s">
        <v>37</v>
      </c>
      <c r="T7" s="17">
        <v>5</v>
      </c>
      <c r="U7" s="19" t="s">
        <v>85</v>
      </c>
      <c r="W7" s="5" t="s">
        <v>2</v>
      </c>
      <c r="AC7">
        <v>5</v>
      </c>
      <c r="AD7" s="10">
        <v>3</v>
      </c>
      <c r="AE7" t="s">
        <v>116</v>
      </c>
      <c r="AF7" s="10" t="s">
        <v>111</v>
      </c>
      <c r="AG7" s="10">
        <v>10</v>
      </c>
      <c r="AI7" s="3">
        <v>5</v>
      </c>
      <c r="AJ7" s="6" t="s">
        <v>144</v>
      </c>
      <c r="AL7" s="6">
        <v>6</v>
      </c>
      <c r="AM7" s="6" t="s">
        <v>158</v>
      </c>
      <c r="AN7" s="6" t="s">
        <v>159</v>
      </c>
      <c r="AP7" s="5" t="s">
        <v>268</v>
      </c>
      <c r="AT7" s="3">
        <v>5</v>
      </c>
      <c r="AU7" s="6" t="s">
        <v>115</v>
      </c>
      <c r="AV7" s="3">
        <v>1</v>
      </c>
      <c r="AW7" s="3">
        <v>1</v>
      </c>
      <c r="AX7" s="3">
        <v>4</v>
      </c>
    </row>
    <row r="8" spans="1:50" x14ac:dyDescent="0.25">
      <c r="E8" s="92"/>
      <c r="F8" s="92"/>
      <c r="G8" s="92"/>
      <c r="I8" s="92"/>
      <c r="J8" s="92"/>
      <c r="K8" s="92"/>
      <c r="M8" s="11"/>
      <c r="N8" s="12"/>
      <c r="P8" s="6">
        <v>22</v>
      </c>
      <c r="Q8" s="6" t="s">
        <v>38</v>
      </c>
      <c r="R8" s="15" t="s">
        <v>39</v>
      </c>
      <c r="T8" s="17">
        <v>6</v>
      </c>
      <c r="U8" s="19" t="s">
        <v>86</v>
      </c>
      <c r="AC8">
        <v>6</v>
      </c>
      <c r="AD8" s="10">
        <v>3</v>
      </c>
      <c r="AE8" t="s">
        <v>117</v>
      </c>
      <c r="AF8" s="10" t="s">
        <v>113</v>
      </c>
      <c r="AG8" s="10">
        <v>20</v>
      </c>
      <c r="AI8" s="3">
        <v>6</v>
      </c>
      <c r="AJ8" s="6" t="s">
        <v>145</v>
      </c>
      <c r="AL8" s="6">
        <v>7</v>
      </c>
      <c r="AM8" s="6" t="s">
        <v>160</v>
      </c>
      <c r="AN8" s="6" t="s">
        <v>161</v>
      </c>
      <c r="AT8" s="3">
        <v>6</v>
      </c>
      <c r="AU8" s="6" t="s">
        <v>125</v>
      </c>
      <c r="AV8" s="3">
        <v>2</v>
      </c>
      <c r="AW8" s="3">
        <v>0</v>
      </c>
      <c r="AX8" s="3">
        <v>1</v>
      </c>
    </row>
    <row r="9" spans="1:50" x14ac:dyDescent="0.25">
      <c r="E9" s="92"/>
      <c r="F9" s="92"/>
      <c r="G9" s="92"/>
      <c r="I9" s="92"/>
      <c r="J9" s="92"/>
      <c r="K9" s="92"/>
      <c r="M9" s="13" t="s">
        <v>2</v>
      </c>
      <c r="N9" s="12"/>
      <c r="P9" s="6">
        <v>15</v>
      </c>
      <c r="Q9" s="6" t="s">
        <v>40</v>
      </c>
      <c r="R9" s="15" t="s">
        <v>41</v>
      </c>
      <c r="T9" s="17">
        <v>8</v>
      </c>
      <c r="U9" s="19" t="s">
        <v>87</v>
      </c>
      <c r="AC9">
        <v>7</v>
      </c>
      <c r="AD9" s="10">
        <v>3</v>
      </c>
      <c r="AE9" t="s">
        <v>118</v>
      </c>
      <c r="AF9" s="10" t="s">
        <v>113</v>
      </c>
      <c r="AG9" s="10">
        <v>30</v>
      </c>
      <c r="AI9" s="3">
        <v>7</v>
      </c>
      <c r="AJ9" s="6" t="s">
        <v>146</v>
      </c>
      <c r="AL9" s="6">
        <v>8</v>
      </c>
      <c r="AM9" s="6" t="s">
        <v>162</v>
      </c>
      <c r="AN9" s="6" t="s">
        <v>163</v>
      </c>
      <c r="AT9" s="3">
        <v>7</v>
      </c>
      <c r="AU9" s="6" t="s">
        <v>273</v>
      </c>
      <c r="AV9" s="3">
        <v>2</v>
      </c>
      <c r="AW9" s="3">
        <v>1</v>
      </c>
      <c r="AX9" s="3">
        <v>1</v>
      </c>
    </row>
    <row r="10" spans="1:50" x14ac:dyDescent="0.25">
      <c r="M10" s="11"/>
      <c r="N10" s="12"/>
      <c r="P10" s="6">
        <v>18</v>
      </c>
      <c r="Q10" s="6" t="s">
        <v>42</v>
      </c>
      <c r="R10" s="6" t="s">
        <v>43</v>
      </c>
      <c r="T10" s="8">
        <v>10</v>
      </c>
      <c r="U10" s="19" t="s">
        <v>88</v>
      </c>
      <c r="AC10">
        <v>8</v>
      </c>
      <c r="AD10" s="10">
        <v>3</v>
      </c>
      <c r="AE10" t="s">
        <v>115</v>
      </c>
      <c r="AF10" s="10" t="s">
        <v>113</v>
      </c>
      <c r="AG10" s="10">
        <v>60</v>
      </c>
      <c r="AI10" s="3">
        <v>8</v>
      </c>
      <c r="AJ10" s="6" t="s">
        <v>147</v>
      </c>
      <c r="AL10" s="6">
        <v>9</v>
      </c>
      <c r="AM10" s="6" t="s">
        <v>164</v>
      </c>
      <c r="AN10" s="6" t="s">
        <v>165</v>
      </c>
      <c r="AT10" s="3">
        <v>8</v>
      </c>
      <c r="AU10" s="6" t="s">
        <v>115</v>
      </c>
      <c r="AV10" s="3">
        <v>2</v>
      </c>
      <c r="AW10" s="3">
        <v>1</v>
      </c>
      <c r="AX10" s="3">
        <v>1</v>
      </c>
    </row>
    <row r="11" spans="1:50" x14ac:dyDescent="0.25">
      <c r="M11" s="11"/>
      <c r="N11" s="12"/>
      <c r="P11" s="6">
        <v>10</v>
      </c>
      <c r="Q11" s="6" t="s">
        <v>44</v>
      </c>
      <c r="R11" s="6" t="s">
        <v>45</v>
      </c>
      <c r="T11" s="8">
        <v>11</v>
      </c>
      <c r="U11" s="19" t="s">
        <v>89</v>
      </c>
      <c r="AC11">
        <v>9</v>
      </c>
      <c r="AD11" s="10">
        <v>2</v>
      </c>
      <c r="AE11" t="s">
        <v>119</v>
      </c>
      <c r="AF11" s="10" t="s">
        <v>111</v>
      </c>
      <c r="AG11" s="10">
        <v>10</v>
      </c>
      <c r="AI11" s="3">
        <v>9</v>
      </c>
      <c r="AJ11" s="6" t="s">
        <v>148</v>
      </c>
      <c r="AL11" s="6">
        <v>10</v>
      </c>
      <c r="AM11" s="6" t="s">
        <v>166</v>
      </c>
      <c r="AN11" s="6" t="s">
        <v>167</v>
      </c>
      <c r="AT11" s="3">
        <v>9</v>
      </c>
      <c r="AU11" s="6" t="s">
        <v>274</v>
      </c>
      <c r="AV11" s="3">
        <v>2</v>
      </c>
      <c r="AW11" s="3">
        <v>1</v>
      </c>
      <c r="AX11" s="3">
        <v>1</v>
      </c>
    </row>
    <row r="12" spans="1:50" x14ac:dyDescent="0.25">
      <c r="M12" s="11"/>
      <c r="N12" s="12"/>
      <c r="P12" s="6">
        <v>2</v>
      </c>
      <c r="Q12" s="6" t="s">
        <v>46</v>
      </c>
      <c r="R12" s="6" t="s">
        <v>47</v>
      </c>
      <c r="T12" s="8">
        <v>12</v>
      </c>
      <c r="U12" s="19" t="s">
        <v>90</v>
      </c>
      <c r="AC12">
        <v>10</v>
      </c>
      <c r="AD12" s="10">
        <v>2</v>
      </c>
      <c r="AE12" t="s">
        <v>120</v>
      </c>
      <c r="AF12" s="10" t="s">
        <v>113</v>
      </c>
      <c r="AG12" s="10">
        <v>20</v>
      </c>
      <c r="AI12" s="3">
        <v>10</v>
      </c>
      <c r="AJ12" s="6" t="s">
        <v>149</v>
      </c>
      <c r="AL12" s="6">
        <v>11</v>
      </c>
      <c r="AM12" s="6" t="s">
        <v>168</v>
      </c>
      <c r="AN12" s="6" t="s">
        <v>169</v>
      </c>
      <c r="AT12" s="3">
        <v>10</v>
      </c>
      <c r="AU12" s="6" t="s">
        <v>127</v>
      </c>
      <c r="AV12" s="3">
        <v>2</v>
      </c>
      <c r="AW12" s="3">
        <v>1</v>
      </c>
      <c r="AX12" s="3">
        <v>1</v>
      </c>
    </row>
    <row r="13" spans="1:50" x14ac:dyDescent="0.25">
      <c r="M13" s="11"/>
      <c r="N13" s="12"/>
      <c r="P13" s="6">
        <v>21</v>
      </c>
      <c r="Q13" s="6" t="s">
        <v>48</v>
      </c>
      <c r="R13" s="6" t="s">
        <v>49</v>
      </c>
      <c r="T13" s="8">
        <v>13</v>
      </c>
      <c r="U13" s="19" t="s">
        <v>91</v>
      </c>
      <c r="AC13">
        <v>11</v>
      </c>
      <c r="AD13" s="10">
        <v>2</v>
      </c>
      <c r="AE13" t="s">
        <v>121</v>
      </c>
      <c r="AF13" s="10" t="s">
        <v>113</v>
      </c>
      <c r="AG13" s="10">
        <v>30</v>
      </c>
      <c r="AL13" s="6">
        <v>12</v>
      </c>
      <c r="AM13" s="6" t="s">
        <v>170</v>
      </c>
      <c r="AN13" s="6" t="s">
        <v>171</v>
      </c>
      <c r="AT13" s="3">
        <v>11</v>
      </c>
      <c r="AU13" s="6" t="s">
        <v>275</v>
      </c>
      <c r="AV13" s="3">
        <v>1</v>
      </c>
      <c r="AW13" s="3">
        <v>1</v>
      </c>
      <c r="AX13" s="3">
        <v>2</v>
      </c>
    </row>
    <row r="14" spans="1:50" x14ac:dyDescent="0.25">
      <c r="M14" s="11"/>
      <c r="N14" s="12"/>
      <c r="P14" s="6">
        <v>14</v>
      </c>
      <c r="Q14" s="6" t="s">
        <v>50</v>
      </c>
      <c r="R14" s="6" t="s">
        <v>51</v>
      </c>
      <c r="T14" s="8">
        <v>14</v>
      </c>
      <c r="U14" s="19" t="s">
        <v>92</v>
      </c>
      <c r="AC14">
        <v>12</v>
      </c>
      <c r="AD14" s="10">
        <v>2</v>
      </c>
      <c r="AE14" t="s">
        <v>122</v>
      </c>
      <c r="AF14" s="10" t="s">
        <v>113</v>
      </c>
      <c r="AG14" s="10">
        <v>70</v>
      </c>
      <c r="AL14" s="6">
        <v>13</v>
      </c>
      <c r="AM14" s="6" t="s">
        <v>172</v>
      </c>
      <c r="AN14" s="6" t="s">
        <v>173</v>
      </c>
    </row>
    <row r="15" spans="1:50" x14ac:dyDescent="0.25">
      <c r="M15" s="11"/>
      <c r="N15" s="12"/>
      <c r="P15" s="6">
        <v>1</v>
      </c>
      <c r="Q15" s="6" t="s">
        <v>52</v>
      </c>
      <c r="R15" s="6" t="s">
        <v>53</v>
      </c>
      <c r="T15" s="8">
        <v>15</v>
      </c>
      <c r="U15" s="19" t="s">
        <v>93</v>
      </c>
      <c r="AC15">
        <v>13</v>
      </c>
      <c r="AD15" s="10">
        <v>6</v>
      </c>
      <c r="AE15" t="s">
        <v>123</v>
      </c>
      <c r="AF15" s="10" t="s">
        <v>111</v>
      </c>
      <c r="AG15" s="10">
        <v>10</v>
      </c>
      <c r="AL15" s="6">
        <v>14</v>
      </c>
      <c r="AM15" s="6" t="s">
        <v>174</v>
      </c>
      <c r="AN15" s="6" t="s">
        <v>175</v>
      </c>
      <c r="AT15" s="5" t="s">
        <v>277</v>
      </c>
    </row>
    <row r="16" spans="1:50" x14ac:dyDescent="0.25">
      <c r="M16" s="11"/>
      <c r="N16" s="12"/>
      <c r="P16" s="6">
        <v>9</v>
      </c>
      <c r="Q16" s="6" t="s">
        <v>54</v>
      </c>
      <c r="R16" s="6" t="s">
        <v>55</v>
      </c>
      <c r="AC16">
        <v>14</v>
      </c>
      <c r="AD16" s="10">
        <v>6</v>
      </c>
      <c r="AE16" t="s">
        <v>124</v>
      </c>
      <c r="AF16" s="10" t="s">
        <v>113</v>
      </c>
      <c r="AG16" s="10">
        <v>20</v>
      </c>
      <c r="AL16" s="6">
        <v>15</v>
      </c>
      <c r="AM16" s="6" t="s">
        <v>176</v>
      </c>
      <c r="AN16" s="6" t="s">
        <v>177</v>
      </c>
    </row>
    <row r="17" spans="13:40" x14ac:dyDescent="0.25">
      <c r="M17" s="11"/>
      <c r="N17" s="12"/>
      <c r="P17" s="6">
        <v>8</v>
      </c>
      <c r="Q17" s="6" t="s">
        <v>56</v>
      </c>
      <c r="R17" s="6" t="s">
        <v>57</v>
      </c>
      <c r="AC17">
        <v>15</v>
      </c>
      <c r="AD17" s="10">
        <v>6</v>
      </c>
      <c r="AE17" t="s">
        <v>122</v>
      </c>
      <c r="AF17" s="10" t="s">
        <v>113</v>
      </c>
      <c r="AG17" s="10">
        <v>30</v>
      </c>
      <c r="AL17" s="6">
        <v>16</v>
      </c>
      <c r="AM17" s="6" t="s">
        <v>178</v>
      </c>
      <c r="AN17" s="6" t="s">
        <v>179</v>
      </c>
    </row>
    <row r="18" spans="13:40" x14ac:dyDescent="0.25">
      <c r="M18" s="11"/>
      <c r="N18" s="12"/>
      <c r="P18" s="6">
        <v>7</v>
      </c>
      <c r="Q18" s="6" t="s">
        <v>58</v>
      </c>
      <c r="R18" s="6" t="s">
        <v>59</v>
      </c>
      <c r="AC18">
        <v>16</v>
      </c>
      <c r="AD18" s="10">
        <v>5</v>
      </c>
      <c r="AE18" t="s">
        <v>125</v>
      </c>
      <c r="AF18" s="10" t="s">
        <v>111</v>
      </c>
      <c r="AG18" s="10">
        <v>10</v>
      </c>
      <c r="AL18" s="6">
        <v>17</v>
      </c>
      <c r="AM18" s="6" t="s">
        <v>180</v>
      </c>
      <c r="AN18" s="6" t="s">
        <v>181</v>
      </c>
    </row>
    <row r="19" spans="13:40" x14ac:dyDescent="0.25">
      <c r="M19" s="11"/>
      <c r="N19" s="12"/>
      <c r="P19" s="6">
        <v>11</v>
      </c>
      <c r="Q19" s="6" t="s">
        <v>60</v>
      </c>
      <c r="R19" s="6" t="s">
        <v>61</v>
      </c>
      <c r="AC19">
        <v>17</v>
      </c>
      <c r="AD19" s="10">
        <v>5</v>
      </c>
      <c r="AE19" t="s">
        <v>126</v>
      </c>
      <c r="AF19" s="10" t="s">
        <v>113</v>
      </c>
      <c r="AG19" s="10">
        <v>20</v>
      </c>
      <c r="AL19" s="6">
        <v>18</v>
      </c>
      <c r="AM19" s="6" t="s">
        <v>182</v>
      </c>
      <c r="AN19" s="6" t="s">
        <v>183</v>
      </c>
    </row>
    <row r="20" spans="13:40" x14ac:dyDescent="0.25">
      <c r="M20" s="11"/>
      <c r="N20" s="12"/>
      <c r="P20" s="6">
        <v>20</v>
      </c>
      <c r="Q20" s="6" t="s">
        <v>62</v>
      </c>
      <c r="R20" s="6" t="s">
        <v>78</v>
      </c>
      <c r="AC20">
        <v>18</v>
      </c>
      <c r="AD20" s="10">
        <v>5</v>
      </c>
      <c r="AE20" t="s">
        <v>127</v>
      </c>
      <c r="AF20" s="10" t="s">
        <v>113</v>
      </c>
      <c r="AG20" s="10">
        <v>30</v>
      </c>
      <c r="AL20" s="6">
        <v>19</v>
      </c>
      <c r="AM20" s="6" t="s">
        <v>184</v>
      </c>
      <c r="AN20" s="6" t="s">
        <v>185</v>
      </c>
    </row>
    <row r="21" spans="13:40" x14ac:dyDescent="0.25">
      <c r="M21" s="11"/>
      <c r="N21" s="12"/>
      <c r="P21" s="6">
        <v>4</v>
      </c>
      <c r="Q21" s="6" t="s">
        <v>63</v>
      </c>
      <c r="R21" s="6" t="s">
        <v>64</v>
      </c>
      <c r="AC21">
        <v>19</v>
      </c>
      <c r="AD21" s="10">
        <v>5</v>
      </c>
      <c r="AE21" t="s">
        <v>115</v>
      </c>
      <c r="AF21" s="10" t="s">
        <v>113</v>
      </c>
      <c r="AG21" s="10">
        <v>40</v>
      </c>
      <c r="AL21" s="6">
        <v>20</v>
      </c>
      <c r="AM21" s="6" t="s">
        <v>186</v>
      </c>
      <c r="AN21" s="6" t="s">
        <v>187</v>
      </c>
    </row>
    <row r="22" spans="13:40" x14ac:dyDescent="0.25">
      <c r="M22" s="11"/>
      <c r="N22" s="12"/>
      <c r="P22" s="6">
        <v>25</v>
      </c>
      <c r="Q22" s="6" t="s">
        <v>65</v>
      </c>
      <c r="R22" s="6" t="s">
        <v>66</v>
      </c>
      <c r="AC22">
        <v>20</v>
      </c>
      <c r="AD22" s="10">
        <v>4</v>
      </c>
      <c r="AE22" t="s">
        <v>128</v>
      </c>
      <c r="AF22" s="10" t="s">
        <v>111</v>
      </c>
      <c r="AG22" s="10">
        <v>10</v>
      </c>
      <c r="AL22" s="6">
        <v>21</v>
      </c>
      <c r="AM22" s="6" t="s">
        <v>188</v>
      </c>
      <c r="AN22" s="6" t="s">
        <v>189</v>
      </c>
    </row>
    <row r="23" spans="13:40" x14ac:dyDescent="0.25">
      <c r="M23" s="11"/>
      <c r="N23" s="12"/>
      <c r="P23" s="6">
        <v>5</v>
      </c>
      <c r="Q23" s="6" t="s">
        <v>67</v>
      </c>
      <c r="R23" s="6" t="s">
        <v>68</v>
      </c>
      <c r="AC23">
        <v>21</v>
      </c>
      <c r="AD23" s="10">
        <v>4</v>
      </c>
      <c r="AE23" t="s">
        <v>129</v>
      </c>
      <c r="AF23" s="10" t="s">
        <v>113</v>
      </c>
      <c r="AG23" s="10">
        <v>20</v>
      </c>
      <c r="AL23" s="6">
        <v>22</v>
      </c>
      <c r="AM23" s="6" t="s">
        <v>190</v>
      </c>
      <c r="AN23" s="6" t="s">
        <v>191</v>
      </c>
    </row>
    <row r="24" spans="13:40" x14ac:dyDescent="0.25">
      <c r="P24" s="6">
        <v>16</v>
      </c>
      <c r="Q24" s="6" t="s">
        <v>69</v>
      </c>
      <c r="R24" s="6" t="s">
        <v>70</v>
      </c>
      <c r="AC24">
        <v>22</v>
      </c>
      <c r="AD24" s="10">
        <v>4</v>
      </c>
      <c r="AE24" t="s">
        <v>130</v>
      </c>
      <c r="AF24" s="10" t="s">
        <v>113</v>
      </c>
      <c r="AG24" s="10">
        <v>30</v>
      </c>
      <c r="AL24" s="6">
        <v>23</v>
      </c>
      <c r="AM24" s="6" t="s">
        <v>192</v>
      </c>
      <c r="AN24" s="6" t="s">
        <v>193</v>
      </c>
    </row>
    <row r="25" spans="13:40" x14ac:dyDescent="0.25">
      <c r="P25" s="6">
        <v>3</v>
      </c>
      <c r="Q25" s="6" t="s">
        <v>71</v>
      </c>
      <c r="R25" s="6" t="s">
        <v>72</v>
      </c>
      <c r="AC25">
        <v>23</v>
      </c>
      <c r="AD25" s="10">
        <v>4</v>
      </c>
      <c r="AE25" t="s">
        <v>115</v>
      </c>
      <c r="AF25" s="10" t="s">
        <v>113</v>
      </c>
      <c r="AG25" s="10">
        <v>40</v>
      </c>
      <c r="AL25" s="6">
        <v>24</v>
      </c>
      <c r="AM25" s="6" t="s">
        <v>194</v>
      </c>
      <c r="AN25" s="6" t="s">
        <v>195</v>
      </c>
    </row>
    <row r="26" spans="13:40" x14ac:dyDescent="0.25">
      <c r="P26" s="6">
        <v>13</v>
      </c>
      <c r="Q26" s="6" t="s">
        <v>73</v>
      </c>
      <c r="R26" s="6" t="s">
        <v>74</v>
      </c>
      <c r="AC26">
        <v>24</v>
      </c>
      <c r="AD26" s="10">
        <v>7</v>
      </c>
      <c r="AE26" t="s">
        <v>110</v>
      </c>
      <c r="AF26" s="10" t="s">
        <v>111</v>
      </c>
      <c r="AG26" s="10">
        <v>10</v>
      </c>
      <c r="AL26" s="6">
        <v>25</v>
      </c>
      <c r="AM26" s="6" t="s">
        <v>196</v>
      </c>
      <c r="AN26" s="6" t="s">
        <v>197</v>
      </c>
    </row>
    <row r="27" spans="13:40" x14ac:dyDescent="0.25">
      <c r="P27" s="6">
        <v>26</v>
      </c>
      <c r="Q27" s="6" t="s">
        <v>75</v>
      </c>
      <c r="R27" s="6" t="s">
        <v>76</v>
      </c>
      <c r="AC27">
        <v>25</v>
      </c>
      <c r="AD27" s="10">
        <v>7</v>
      </c>
      <c r="AE27" t="s">
        <v>131</v>
      </c>
      <c r="AF27" s="10" t="s">
        <v>113</v>
      </c>
      <c r="AG27" s="10">
        <v>20</v>
      </c>
      <c r="AL27" s="6">
        <v>27</v>
      </c>
      <c r="AM27" s="6" t="s">
        <v>198</v>
      </c>
      <c r="AN27" s="6" t="s">
        <v>199</v>
      </c>
    </row>
    <row r="28" spans="13:40" x14ac:dyDescent="0.25">
      <c r="AC28">
        <v>26</v>
      </c>
      <c r="AD28" s="10">
        <v>7</v>
      </c>
      <c r="AE28" t="s">
        <v>132</v>
      </c>
      <c r="AF28" s="10" t="s">
        <v>113</v>
      </c>
      <c r="AG28" s="10">
        <v>30</v>
      </c>
      <c r="AL28" s="6">
        <v>28</v>
      </c>
      <c r="AM28" s="6" t="s">
        <v>200</v>
      </c>
      <c r="AN28" s="6" t="s">
        <v>201</v>
      </c>
    </row>
    <row r="29" spans="13:40" x14ac:dyDescent="0.25">
      <c r="P29" s="92" t="s">
        <v>79</v>
      </c>
      <c r="Q29" s="92"/>
      <c r="R29" s="92"/>
      <c r="AC29">
        <v>27</v>
      </c>
      <c r="AD29" s="10">
        <v>7</v>
      </c>
      <c r="AE29" t="s">
        <v>115</v>
      </c>
      <c r="AF29" s="10" t="s">
        <v>113</v>
      </c>
      <c r="AG29" s="10">
        <v>40</v>
      </c>
      <c r="AL29" s="6">
        <v>29</v>
      </c>
      <c r="AM29" s="6" t="s">
        <v>202</v>
      </c>
      <c r="AN29" s="6" t="s">
        <v>203</v>
      </c>
    </row>
    <row r="30" spans="13:40" x14ac:dyDescent="0.25">
      <c r="P30" s="92"/>
      <c r="Q30" s="92"/>
      <c r="R30" s="92"/>
      <c r="AC30">
        <v>28</v>
      </c>
      <c r="AD30" s="10">
        <v>8</v>
      </c>
      <c r="AE30" t="s">
        <v>123</v>
      </c>
      <c r="AF30" s="10" t="s">
        <v>111</v>
      </c>
      <c r="AG30" s="10">
        <v>10</v>
      </c>
      <c r="AL30" s="6">
        <v>30</v>
      </c>
      <c r="AM30" s="6" t="s">
        <v>204</v>
      </c>
      <c r="AN30" s="6" t="s">
        <v>205</v>
      </c>
    </row>
    <row r="31" spans="13:40" x14ac:dyDescent="0.25">
      <c r="P31" s="92"/>
      <c r="Q31" s="92"/>
      <c r="R31" s="92"/>
      <c r="AC31">
        <v>29</v>
      </c>
      <c r="AD31" s="10">
        <v>8</v>
      </c>
      <c r="AE31" t="s">
        <v>133</v>
      </c>
      <c r="AF31" s="10" t="s">
        <v>113</v>
      </c>
      <c r="AG31" s="10">
        <v>20</v>
      </c>
      <c r="AL31" s="6">
        <v>31</v>
      </c>
      <c r="AM31" s="6" t="s">
        <v>206</v>
      </c>
      <c r="AN31" s="6" t="s">
        <v>207</v>
      </c>
    </row>
    <row r="32" spans="13:40" x14ac:dyDescent="0.25">
      <c r="AC32">
        <v>30</v>
      </c>
      <c r="AD32" s="10">
        <v>3</v>
      </c>
      <c r="AE32" t="s">
        <v>134</v>
      </c>
      <c r="AF32" s="10" t="s">
        <v>113</v>
      </c>
      <c r="AG32" s="10">
        <v>50</v>
      </c>
      <c r="AL32" s="6">
        <v>32</v>
      </c>
      <c r="AM32" s="6" t="s">
        <v>208</v>
      </c>
      <c r="AN32" s="6" t="s">
        <v>209</v>
      </c>
    </row>
    <row r="33" spans="29:40" x14ac:dyDescent="0.25">
      <c r="AC33">
        <v>31</v>
      </c>
      <c r="AD33" s="10">
        <v>10</v>
      </c>
      <c r="AE33" t="s">
        <v>135</v>
      </c>
      <c r="AF33" s="10" t="s">
        <v>113</v>
      </c>
      <c r="AG33" s="10">
        <v>50</v>
      </c>
      <c r="AL33" s="6">
        <v>33</v>
      </c>
      <c r="AM33" s="6" t="s">
        <v>210</v>
      </c>
      <c r="AN33" s="6" t="s">
        <v>211</v>
      </c>
    </row>
    <row r="34" spans="29:40" x14ac:dyDescent="0.25">
      <c r="AC34">
        <v>32</v>
      </c>
      <c r="AD34" s="10">
        <v>10</v>
      </c>
      <c r="AE34" t="s">
        <v>127</v>
      </c>
      <c r="AF34" s="10" t="s">
        <v>113</v>
      </c>
      <c r="AG34" s="10">
        <v>60</v>
      </c>
      <c r="AL34" s="6">
        <v>34</v>
      </c>
      <c r="AM34" s="6" t="s">
        <v>212</v>
      </c>
      <c r="AN34" s="6" t="s">
        <v>213</v>
      </c>
    </row>
    <row r="35" spans="29:40" x14ac:dyDescent="0.25">
      <c r="AC35">
        <v>34</v>
      </c>
      <c r="AD35" s="10">
        <v>3</v>
      </c>
      <c r="AE35" t="s">
        <v>136</v>
      </c>
      <c r="AF35" s="10" t="s">
        <v>113</v>
      </c>
      <c r="AG35" s="10">
        <v>21</v>
      </c>
      <c r="AL35" s="6">
        <v>35</v>
      </c>
      <c r="AM35" s="6" t="s">
        <v>214</v>
      </c>
      <c r="AN35" s="6" t="s">
        <v>215</v>
      </c>
    </row>
    <row r="36" spans="29:40" x14ac:dyDescent="0.25">
      <c r="AL36" s="6">
        <v>36</v>
      </c>
      <c r="AM36" s="6" t="s">
        <v>216</v>
      </c>
      <c r="AN36" s="6" t="s">
        <v>217</v>
      </c>
    </row>
    <row r="37" spans="29:40" x14ac:dyDescent="0.25">
      <c r="AL37" s="6">
        <v>37</v>
      </c>
      <c r="AM37" s="6" t="s">
        <v>218</v>
      </c>
      <c r="AN37" s="6" t="s">
        <v>219</v>
      </c>
    </row>
    <row r="38" spans="29:40" x14ac:dyDescent="0.25">
      <c r="AL38" s="6">
        <v>38</v>
      </c>
      <c r="AM38" s="6" t="s">
        <v>220</v>
      </c>
      <c r="AN38" s="6" t="s">
        <v>221</v>
      </c>
    </row>
    <row r="39" spans="29:40" x14ac:dyDescent="0.25">
      <c r="AL39" s="6">
        <v>39</v>
      </c>
      <c r="AM39" s="6" t="s">
        <v>222</v>
      </c>
      <c r="AN39" s="6" t="s">
        <v>223</v>
      </c>
    </row>
    <row r="40" spans="29:40" x14ac:dyDescent="0.25">
      <c r="AL40" s="6">
        <v>40</v>
      </c>
      <c r="AM40" s="6" t="s">
        <v>224</v>
      </c>
      <c r="AN40" s="6" t="s">
        <v>225</v>
      </c>
    </row>
    <row r="41" spans="29:40" x14ac:dyDescent="0.25">
      <c r="AL41" s="6">
        <v>41</v>
      </c>
      <c r="AM41" s="6" t="s">
        <v>226</v>
      </c>
      <c r="AN41" s="6" t="s">
        <v>227</v>
      </c>
    </row>
    <row r="42" spans="29:40" x14ac:dyDescent="0.25">
      <c r="AL42" s="6">
        <v>42</v>
      </c>
      <c r="AM42" s="6" t="s">
        <v>228</v>
      </c>
      <c r="AN42" s="6" t="s">
        <v>229</v>
      </c>
    </row>
    <row r="43" spans="29:40" x14ac:dyDescent="0.25">
      <c r="AL43" s="6">
        <v>43</v>
      </c>
      <c r="AM43" s="6" t="s">
        <v>230</v>
      </c>
      <c r="AN43" s="6" t="s">
        <v>231</v>
      </c>
    </row>
    <row r="44" spans="29:40" x14ac:dyDescent="0.25">
      <c r="AL44" s="6">
        <v>44</v>
      </c>
      <c r="AM44" s="6" t="s">
        <v>232</v>
      </c>
      <c r="AN44" s="6" t="s">
        <v>233</v>
      </c>
    </row>
    <row r="45" spans="29:40" x14ac:dyDescent="0.25">
      <c r="AL45" s="6">
        <v>45</v>
      </c>
      <c r="AM45" s="6" t="s">
        <v>234</v>
      </c>
      <c r="AN45" s="6" t="s">
        <v>235</v>
      </c>
    </row>
    <row r="46" spans="29:40" x14ac:dyDescent="0.25">
      <c r="AL46" s="6">
        <v>46</v>
      </c>
      <c r="AM46" s="6" t="s">
        <v>236</v>
      </c>
      <c r="AN46" s="6" t="s">
        <v>237</v>
      </c>
    </row>
    <row r="47" spans="29:40" x14ac:dyDescent="0.25">
      <c r="AL47" s="6">
        <v>47</v>
      </c>
      <c r="AM47" s="6" t="s">
        <v>238</v>
      </c>
      <c r="AN47" s="6" t="s">
        <v>239</v>
      </c>
    </row>
    <row r="48" spans="29:40" x14ac:dyDescent="0.25">
      <c r="AL48" s="6">
        <v>48</v>
      </c>
      <c r="AM48" s="6" t="s">
        <v>240</v>
      </c>
      <c r="AN48" s="6" t="s">
        <v>241</v>
      </c>
    </row>
    <row r="49" spans="38:40" x14ac:dyDescent="0.25">
      <c r="AL49" s="6">
        <v>49</v>
      </c>
      <c r="AM49" s="6" t="s">
        <v>242</v>
      </c>
      <c r="AN49" s="6" t="s">
        <v>243</v>
      </c>
    </row>
    <row r="50" spans="38:40" x14ac:dyDescent="0.25">
      <c r="AL50" s="6">
        <v>50</v>
      </c>
      <c r="AM50" s="6" t="s">
        <v>244</v>
      </c>
      <c r="AN50" s="6" t="s">
        <v>245</v>
      </c>
    </row>
    <row r="51" spans="38:40" x14ac:dyDescent="0.25">
      <c r="AL51" s="6">
        <v>52</v>
      </c>
      <c r="AM51" s="6" t="s">
        <v>246</v>
      </c>
      <c r="AN51" s="6" t="s">
        <v>247</v>
      </c>
    </row>
    <row r="52" spans="38:40" x14ac:dyDescent="0.25">
      <c r="AL52" s="6">
        <v>53</v>
      </c>
      <c r="AM52" s="6" t="s">
        <v>248</v>
      </c>
      <c r="AN52" s="6" t="s">
        <v>249</v>
      </c>
    </row>
    <row r="53" spans="38:40" x14ac:dyDescent="0.25">
      <c r="AL53" s="6">
        <v>54</v>
      </c>
      <c r="AM53" s="6" t="s">
        <v>250</v>
      </c>
      <c r="AN53" s="6" t="s">
        <v>251</v>
      </c>
    </row>
    <row r="54" spans="38:40" x14ac:dyDescent="0.25">
      <c r="AL54" s="6">
        <v>55</v>
      </c>
      <c r="AM54" s="6" t="s">
        <v>252</v>
      </c>
      <c r="AN54" s="6" t="s">
        <v>253</v>
      </c>
    </row>
    <row r="55" spans="38:40" x14ac:dyDescent="0.25">
      <c r="AL55" s="6">
        <v>56</v>
      </c>
      <c r="AM55" s="6" t="s">
        <v>254</v>
      </c>
      <c r="AN55" s="6" t="s">
        <v>255</v>
      </c>
    </row>
    <row r="56" spans="38:40" x14ac:dyDescent="0.25">
      <c r="AL56" s="6">
        <v>57</v>
      </c>
      <c r="AM56" s="6" t="s">
        <v>256</v>
      </c>
      <c r="AN56" s="6" t="s">
        <v>257</v>
      </c>
    </row>
    <row r="58" spans="38:40" x14ac:dyDescent="0.25">
      <c r="AL58" s="5" t="s">
        <v>260</v>
      </c>
    </row>
    <row r="59" spans="38:40" x14ac:dyDescent="0.25">
      <c r="AL59" s="5" t="s">
        <v>261</v>
      </c>
    </row>
    <row r="60" spans="38:40" x14ac:dyDescent="0.25">
      <c r="AL60" s="5" t="s">
        <v>259</v>
      </c>
    </row>
  </sheetData>
  <mergeCells count="4">
    <mergeCell ref="E7:G9"/>
    <mergeCell ref="I7:K9"/>
    <mergeCell ref="I1:K1"/>
    <mergeCell ref="P29:R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417-9A9C-4596-84B9-31BA8B79BDA2}">
  <sheetPr>
    <outlinePr summaryBelow="0" summaryRight="0"/>
  </sheetPr>
  <dimension ref="A1:BL1002"/>
  <sheetViews>
    <sheetView showGridLines="0" tabSelected="1" topLeftCell="Q1" zoomScale="85" zoomScaleNormal="85" workbookViewId="0">
      <selection activeCell="AH17" sqref="AH17"/>
    </sheetView>
  </sheetViews>
  <sheetFormatPr baseColWidth="10" defaultColWidth="9.140625" defaultRowHeight="15" outlineLevelCol="1" x14ac:dyDescent="0.25"/>
  <cols>
    <col min="1" max="1" width="6.140625" customWidth="1" collapsed="1"/>
    <col min="2" max="2" width="2.7109375" hidden="1" customWidth="1" outlineLevel="1"/>
    <col min="3" max="3" width="17.85546875" hidden="1" customWidth="1" outlineLevel="1"/>
    <col min="4" max="4" width="9.7109375" hidden="1" customWidth="1" outlineLevel="1"/>
    <col min="5" max="5" width="10.140625" hidden="1" customWidth="1" outlineLevel="1"/>
    <col min="6" max="6" width="18" hidden="1" customWidth="1" outlineLevel="1"/>
    <col min="7" max="7" width="20.140625" hidden="1" customWidth="1" outlineLevel="1"/>
    <col min="8" max="8" width="6.5703125" hidden="1" customWidth="1" outlineLevel="1"/>
    <col min="9" max="9" width="15.7109375" hidden="1" customWidth="1" outlineLevel="1"/>
    <col min="10" max="10" width="22" hidden="1" customWidth="1" outlineLevel="1"/>
    <col min="11" max="11" width="29.28515625" hidden="1" customWidth="1" outlineLevel="1"/>
    <col min="12" max="12" width="10.5703125" hidden="1" customWidth="1" outlineLevel="1"/>
    <col min="13" max="13" width="5.85546875" hidden="1" customWidth="1" outlineLevel="1"/>
    <col min="14" max="14" width="10" bestFit="1" customWidth="1"/>
    <col min="15" max="15" width="11.42578125" style="26" customWidth="1" outlineLevel="1"/>
    <col min="16" max="16" width="24.85546875" style="24" customWidth="1" outlineLevel="1"/>
    <col min="17" max="17" width="51.5703125" style="25" customWidth="1" outlineLevel="1"/>
    <col min="18" max="18" width="11" bestFit="1" customWidth="1" collapsed="1"/>
    <col min="19" max="19" width="5.7109375" style="10" hidden="1" customWidth="1" outlineLevel="1"/>
    <col min="20" max="20" width="16.7109375" style="10" hidden="1" customWidth="1" outlineLevel="1"/>
    <col min="21" max="21" width="24.28515625" hidden="1" customWidth="1" outlineLevel="1"/>
    <col min="22" max="22" width="6.7109375" style="10" hidden="1" customWidth="1" outlineLevel="1"/>
    <col min="23" max="23" width="5.85546875" style="10" hidden="1" customWidth="1" outlineLevel="1"/>
    <col min="24" max="24" width="9.42578125" style="10" hidden="1" customWidth="1" outlineLevel="1"/>
    <col min="26" max="26" width="9" style="10" customWidth="1" outlineLevel="1"/>
    <col min="27" max="27" width="14" customWidth="1" outlineLevel="1"/>
    <col min="28" max="28" width="9" customWidth="1" outlineLevel="1"/>
    <col min="29" max="29" width="9.140625" collapsed="1"/>
    <col min="30" max="30" width="9" hidden="1" customWidth="1" outlineLevel="1"/>
    <col min="31" max="31" width="14" hidden="1" customWidth="1" outlineLevel="1"/>
    <col min="32" max="32" width="44" hidden="1" customWidth="1" outlineLevel="1"/>
    <col min="34" max="34" width="9" customWidth="1" outlineLevel="1"/>
    <col min="35" max="35" width="23.42578125" customWidth="1" outlineLevel="1"/>
    <col min="36" max="36" width="9" customWidth="1" outlineLevel="1"/>
    <col min="37" max="37" width="9.28515625" bestFit="1" customWidth="1"/>
    <col min="38" max="38" width="9" style="24" customWidth="1" outlineLevel="1"/>
    <col min="39" max="39" width="23.42578125" style="24" customWidth="1" outlineLevel="1"/>
    <col min="40" max="40" width="35.5703125" style="24" customWidth="1" outlineLevel="1"/>
    <col min="41" max="41" width="9" collapsed="1"/>
    <col min="42" max="42" width="9" hidden="1" customWidth="1" outlineLevel="1"/>
    <col min="43" max="43" width="50.140625" hidden="1" customWidth="1" outlineLevel="1"/>
    <col min="44" max="44" width="15.7109375" hidden="1" customWidth="1" outlineLevel="1"/>
    <col min="45" max="45" width="12.140625" hidden="1" customWidth="1" outlineLevel="1"/>
    <col min="46" max="48" width="9" hidden="1" customWidth="1" outlineLevel="1"/>
    <col min="49" max="49" width="15.28515625" hidden="1" customWidth="1" outlineLevel="1"/>
    <col min="50" max="50" width="9" collapsed="1"/>
    <col min="51" max="51" width="10" style="10" hidden="1" customWidth="1" outlineLevel="1"/>
    <col min="52" max="52" width="45.5703125" style="44" hidden="1" customWidth="1" outlineLevel="1"/>
    <col min="53" max="53" width="50.5703125" hidden="1" customWidth="1" outlineLevel="1"/>
    <col min="54" max="54" width="25.5703125" hidden="1" customWidth="1" outlineLevel="1"/>
    <col min="55" max="55" width="9" style="45" hidden="1" customWidth="1" outlineLevel="1"/>
    <col min="56" max="56" width="9" style="10" hidden="1" customWidth="1" outlineLevel="1"/>
    <col min="57" max="58" width="9" style="46" hidden="1" customWidth="1" outlineLevel="1"/>
    <col min="59" max="60" width="9" style="10" hidden="1" customWidth="1" outlineLevel="1"/>
    <col min="61" max="61" width="22.140625" hidden="1" customWidth="1" outlineLevel="1"/>
    <col min="62" max="63" width="32.5703125" hidden="1" customWidth="1" outlineLevel="1"/>
    <col min="64" max="64" width="7.140625" hidden="1" customWidth="1" outlineLevel="1"/>
  </cols>
  <sheetData>
    <row r="1" spans="1:64" s="58" customFormat="1" x14ac:dyDescent="0.25">
      <c r="A1" s="57" t="s">
        <v>305</v>
      </c>
      <c r="N1" s="57" t="s">
        <v>354</v>
      </c>
      <c r="O1" s="89" t="s">
        <v>470</v>
      </c>
      <c r="P1" s="59"/>
      <c r="Q1" s="60"/>
      <c r="R1" s="57" t="s">
        <v>366</v>
      </c>
      <c r="S1" s="61"/>
      <c r="T1" s="61"/>
      <c r="V1" s="61"/>
      <c r="W1" s="61"/>
      <c r="X1" s="61"/>
      <c r="Y1" s="57" t="s">
        <v>137</v>
      </c>
      <c r="Z1" s="61"/>
      <c r="AC1" s="57" t="s">
        <v>375</v>
      </c>
      <c r="AG1" s="57" t="s">
        <v>137</v>
      </c>
      <c r="AH1" s="61"/>
      <c r="AK1" s="57" t="s">
        <v>375</v>
      </c>
      <c r="AL1" s="59"/>
      <c r="AM1" s="59"/>
      <c r="AN1" s="59"/>
      <c r="AO1" s="54" t="s">
        <v>368</v>
      </c>
      <c r="AX1" s="57" t="s">
        <v>464</v>
      </c>
      <c r="AY1" s="61"/>
      <c r="AZ1" s="62"/>
      <c r="BC1" s="63"/>
      <c r="BD1" s="61"/>
      <c r="BE1" s="64"/>
      <c r="BF1" s="64"/>
      <c r="BG1" s="61"/>
      <c r="BH1" s="61"/>
    </row>
    <row r="2" spans="1:64" s="58" customFormat="1" x14ac:dyDescent="0.25">
      <c r="B2" s="65" t="s">
        <v>18</v>
      </c>
      <c r="C2" s="65" t="s">
        <v>278</v>
      </c>
      <c r="D2" s="65" t="s">
        <v>279</v>
      </c>
      <c r="E2" s="65" t="s">
        <v>280</v>
      </c>
      <c r="F2" s="65" t="s">
        <v>281</v>
      </c>
      <c r="G2" s="65" t="s">
        <v>282</v>
      </c>
      <c r="H2" s="66" t="s">
        <v>0</v>
      </c>
      <c r="I2" s="66" t="s">
        <v>283</v>
      </c>
      <c r="J2" s="65" t="s">
        <v>284</v>
      </c>
      <c r="K2" s="65" t="s">
        <v>285</v>
      </c>
      <c r="L2" s="65" t="s">
        <v>286</v>
      </c>
      <c r="M2" s="65" t="s">
        <v>109</v>
      </c>
      <c r="O2" s="67" t="s">
        <v>306</v>
      </c>
      <c r="P2" s="67" t="s">
        <v>307</v>
      </c>
      <c r="Q2" s="67" t="s">
        <v>308</v>
      </c>
      <c r="R2" s="57" t="s">
        <v>82</v>
      </c>
      <c r="S2" s="67" t="s">
        <v>18</v>
      </c>
      <c r="T2" s="67" t="s">
        <v>355</v>
      </c>
      <c r="U2" s="67" t="s">
        <v>19</v>
      </c>
      <c r="V2" s="67" t="s">
        <v>356</v>
      </c>
      <c r="W2" s="67" t="s">
        <v>109</v>
      </c>
      <c r="X2" s="68" t="s">
        <v>357</v>
      </c>
      <c r="Y2" s="57" t="s">
        <v>373</v>
      </c>
      <c r="Z2" s="67" t="s">
        <v>18</v>
      </c>
      <c r="AA2" s="67" t="s">
        <v>367</v>
      </c>
      <c r="AB2" s="69" t="s">
        <v>109</v>
      </c>
      <c r="AC2" s="57" t="s">
        <v>376</v>
      </c>
      <c r="AD2" s="67" t="s">
        <v>18</v>
      </c>
      <c r="AE2" s="67" t="s">
        <v>367</v>
      </c>
      <c r="AF2" s="67" t="s">
        <v>374</v>
      </c>
      <c r="AG2" s="57" t="s">
        <v>398</v>
      </c>
      <c r="AH2" s="67" t="s">
        <v>18</v>
      </c>
      <c r="AI2" s="67" t="s">
        <v>386</v>
      </c>
      <c r="AJ2" s="69" t="s">
        <v>109</v>
      </c>
      <c r="AK2" s="57" t="s">
        <v>387</v>
      </c>
      <c r="AL2" s="70" t="s">
        <v>18</v>
      </c>
      <c r="AM2" s="70" t="s">
        <v>386</v>
      </c>
      <c r="AN2" s="70" t="s">
        <v>374</v>
      </c>
      <c r="AP2" s="67" t="s">
        <v>18</v>
      </c>
      <c r="AQ2" s="67" t="s">
        <v>438</v>
      </c>
      <c r="AR2" s="67" t="s">
        <v>439</v>
      </c>
      <c r="AS2" s="67" t="s">
        <v>440</v>
      </c>
      <c r="AT2" s="67" t="s">
        <v>441</v>
      </c>
      <c r="AU2" s="67" t="s">
        <v>442</v>
      </c>
      <c r="AV2" s="71" t="s">
        <v>443</v>
      </c>
      <c r="AW2" s="67" t="s">
        <v>444</v>
      </c>
      <c r="AX2" s="57" t="s">
        <v>465</v>
      </c>
      <c r="AY2" s="65" t="s">
        <v>448</v>
      </c>
      <c r="AZ2" s="72" t="s">
        <v>449</v>
      </c>
      <c r="BA2" s="65" t="s">
        <v>5</v>
      </c>
      <c r="BB2" s="65" t="s">
        <v>305</v>
      </c>
      <c r="BC2" s="66" t="s">
        <v>0</v>
      </c>
      <c r="BD2" s="65" t="s">
        <v>4</v>
      </c>
      <c r="BE2" s="73" t="s">
        <v>461</v>
      </c>
      <c r="BF2" s="73" t="s">
        <v>462</v>
      </c>
      <c r="BG2" s="65" t="s">
        <v>450</v>
      </c>
      <c r="BH2" s="65" t="s">
        <v>451</v>
      </c>
      <c r="BI2" s="74">
        <f>IF(AND(AZ2&lt;&gt;"",BA2&lt;&gt;"",BB2&lt;&gt;"",BC2&lt;&gt;"",BD2&lt;&gt;"",BE2&lt;&gt;"",BF2&lt;&gt;"",12&lt;&gt;"",BH2&lt;&gt;""),1,0)</f>
        <v>1</v>
      </c>
      <c r="BJ2" s="57" t="s">
        <v>452</v>
      </c>
      <c r="BK2" s="65" t="s">
        <v>285</v>
      </c>
      <c r="BL2" s="65" t="s">
        <v>463</v>
      </c>
    </row>
    <row r="3" spans="1:64" s="58" customFormat="1" x14ac:dyDescent="0.25">
      <c r="B3" s="61">
        <f>IF(C3="","",1)</f>
        <v>1</v>
      </c>
      <c r="C3" s="58" t="str">
        <f t="shared" ref="C3:C16" si="0">IF(D3="","",D3&amp;" "&amp;E3)</f>
        <v>Microsoft CSP</v>
      </c>
      <c r="D3" s="75" t="s">
        <v>287</v>
      </c>
      <c r="E3" s="75" t="s">
        <v>288</v>
      </c>
      <c r="F3" s="76">
        <v>43231513</v>
      </c>
      <c r="G3" s="76" t="s">
        <v>289</v>
      </c>
      <c r="H3" s="63">
        <f t="shared" ref="H3:H17" si="1">IF(G3&lt;&gt;"",0.16,"")</f>
        <v>0.16</v>
      </c>
      <c r="I3" s="77">
        <v>0.2</v>
      </c>
      <c r="J3" s="75"/>
      <c r="K3" s="75"/>
      <c r="L3" s="61" t="str">
        <f t="shared" ref="L3:L17" si="2">IF(C3="","","No")</f>
        <v>No</v>
      </c>
      <c r="M3" s="61">
        <f t="shared" ref="M3:M17" si="3">IF(C3="","",IF(D3=D2,M2,SUM(M2)+SUM(1)))</f>
        <v>1</v>
      </c>
      <c r="O3" s="78">
        <v>1</v>
      </c>
      <c r="P3" s="87" t="s">
        <v>309</v>
      </c>
      <c r="Q3" s="88" t="s">
        <v>310</v>
      </c>
      <c r="S3" s="80">
        <v>1</v>
      </c>
      <c r="T3" s="80">
        <v>1</v>
      </c>
      <c r="U3" s="81" t="s">
        <v>358</v>
      </c>
      <c r="V3" s="80">
        <v>1</v>
      </c>
      <c r="W3" s="80">
        <v>10</v>
      </c>
      <c r="X3" s="82">
        <v>25</v>
      </c>
      <c r="Z3" s="80">
        <v>1</v>
      </c>
      <c r="AA3" s="81" t="s">
        <v>368</v>
      </c>
      <c r="AB3" s="81"/>
      <c r="AD3" s="80">
        <f>IF(AE3="","",SUM(AD2)+1)</f>
        <v>1</v>
      </c>
      <c r="AE3" s="6" t="s">
        <v>368</v>
      </c>
      <c r="AF3" s="6" t="s">
        <v>382</v>
      </c>
      <c r="AH3" s="80">
        <v>1</v>
      </c>
      <c r="AI3" s="81" t="s">
        <v>388</v>
      </c>
      <c r="AJ3" s="81"/>
      <c r="AL3" s="78">
        <f>IF(AM3="","",SUM(AL2)+1)</f>
        <v>1</v>
      </c>
      <c r="AM3" s="79" t="s">
        <v>388</v>
      </c>
      <c r="AN3" s="79" t="s">
        <v>399</v>
      </c>
      <c r="AP3" s="61">
        <v>7</v>
      </c>
      <c r="AS3" s="58" t="s">
        <v>445</v>
      </c>
      <c r="AV3" s="62" t="s">
        <v>446</v>
      </c>
      <c r="AW3" s="58" t="s">
        <v>447</v>
      </c>
      <c r="AX3" s="57" t="s">
        <v>466</v>
      </c>
      <c r="AY3" s="61">
        <f>IF($AZ3="","",SUM(AY2)+1)</f>
        <v>1</v>
      </c>
      <c r="AZ3" s="62">
        <v>1</v>
      </c>
      <c r="BA3" s="58">
        <v>1</v>
      </c>
      <c r="BB3" s="58" t="s">
        <v>402</v>
      </c>
      <c r="BC3" s="63">
        <f t="shared" ref="BC3:BC66" si="4">IF($BB3="","",INDEX(UEN_iva,MATCH($BB3,UEN_Descripción,0)))</f>
        <v>0.16</v>
      </c>
      <c r="BD3" s="61" t="s">
        <v>8</v>
      </c>
      <c r="BE3" s="83">
        <v>1400</v>
      </c>
      <c r="BF3" s="83">
        <v>1300</v>
      </c>
      <c r="BG3" s="61">
        <f t="shared" ref="BG3:BG66" si="5">IF($BB3="","",INDEX(UEN_SATcode,MATCH($BB3,UEN_Descripción,0)))</f>
        <v>43231513</v>
      </c>
      <c r="BH3" s="61" t="str">
        <f>IF($BB3="","",INDEX(UEN_SATum,MATCH($BB3,UEN_Descripción,0)))</f>
        <v>E48</v>
      </c>
      <c r="BI3" s="61" t="str">
        <f>IF($BB3="","",INDEX(UEN_SATum,MATCH($BB3,UEN_Descripción,0)))</f>
        <v>E48</v>
      </c>
      <c r="BJ3" s="58">
        <f>IF($BB3="","",INDEX(UEN_SATcode_description,MATCH($BB3,UEN_Descripción,0)))</f>
        <v>0</v>
      </c>
      <c r="BK3" s="58">
        <f t="shared" ref="BK3:BK66" si="6">IF($BB3="","",INDEX(UEN_SATum_Descripción,MATCH($BB3,UEN_Descripción,0)))</f>
        <v>0</v>
      </c>
      <c r="BL3" s="61" t="str">
        <f>IF($BB3="","",IF(BC3&lt;&gt;"","No"))</f>
        <v>No</v>
      </c>
    </row>
    <row r="4" spans="1:64" s="58" customFormat="1" x14ac:dyDescent="0.25">
      <c r="B4" s="61">
        <f t="shared" ref="B4:B17" si="7">IF(C4="","",B3+1)</f>
        <v>2</v>
      </c>
      <c r="C4" s="58" t="str">
        <f t="shared" si="0"/>
        <v>Microsoft Azure</v>
      </c>
      <c r="D4" s="75" t="s">
        <v>287</v>
      </c>
      <c r="E4" s="75" t="s">
        <v>290</v>
      </c>
      <c r="F4" s="76">
        <v>43232701</v>
      </c>
      <c r="G4" s="76" t="s">
        <v>289</v>
      </c>
      <c r="H4" s="63">
        <f t="shared" si="1"/>
        <v>0.16</v>
      </c>
      <c r="I4" s="77">
        <v>0.2</v>
      </c>
      <c r="J4" s="75"/>
      <c r="K4" s="75"/>
      <c r="L4" s="61" t="str">
        <f t="shared" si="2"/>
        <v>No</v>
      </c>
      <c r="M4" s="61">
        <f t="shared" si="3"/>
        <v>1</v>
      </c>
      <c r="O4" s="78">
        <v>2</v>
      </c>
      <c r="P4" s="87" t="s">
        <v>311</v>
      </c>
      <c r="Q4" s="88" t="s">
        <v>312</v>
      </c>
      <c r="S4" s="80">
        <v>2</v>
      </c>
      <c r="T4" s="80">
        <v>1</v>
      </c>
      <c r="U4" s="81" t="s">
        <v>359</v>
      </c>
      <c r="V4" s="80">
        <v>0</v>
      </c>
      <c r="W4" s="80">
        <v>20</v>
      </c>
      <c r="X4" s="82">
        <v>50</v>
      </c>
      <c r="Z4" s="80">
        <v>2</v>
      </c>
      <c r="AA4" s="6" t="s">
        <v>304</v>
      </c>
      <c r="AB4" s="81"/>
      <c r="AD4" s="80">
        <f t="shared" ref="AD4:AD16" si="8">IF(AE4="","",SUM(AD3)+1)</f>
        <v>2</v>
      </c>
      <c r="AE4" s="6" t="s">
        <v>368</v>
      </c>
      <c r="AF4" s="6" t="s">
        <v>380</v>
      </c>
      <c r="AH4" s="80">
        <v>2</v>
      </c>
      <c r="AI4" s="81" t="s">
        <v>368</v>
      </c>
      <c r="AJ4" s="81"/>
      <c r="AL4" s="78">
        <f t="shared" ref="AL4:AL47" si="9">IF(AM4="","",SUM(AL3)+1)</f>
        <v>2</v>
      </c>
      <c r="AM4" s="79" t="s">
        <v>388</v>
      </c>
      <c r="AN4" s="79" t="s">
        <v>400</v>
      </c>
      <c r="AY4" s="61">
        <f t="shared" ref="AY4:AY67" si="10">IF($AZ4="","",SUM(AY3)+1)</f>
        <v>2</v>
      </c>
      <c r="AZ4" s="62" t="s">
        <v>111</v>
      </c>
      <c r="BA4" s="58">
        <v>1</v>
      </c>
      <c r="BB4" s="58" t="s">
        <v>457</v>
      </c>
      <c r="BC4" s="63">
        <f t="shared" si="4"/>
        <v>0.16</v>
      </c>
      <c r="BD4" s="61" t="s">
        <v>8</v>
      </c>
      <c r="BE4" s="64">
        <v>6666</v>
      </c>
      <c r="BF4" s="64">
        <v>77777</v>
      </c>
      <c r="BG4" s="61">
        <f t="shared" si="5"/>
        <v>43231513</v>
      </c>
      <c r="BH4" s="61" t="str">
        <f t="shared" ref="BH4:BH67" si="11">IF($BB4="","",INDEX(UEN_SATum,MATCH($BB4,UEN_Descripción,0)))</f>
        <v>E48</v>
      </c>
      <c r="BI4" s="61">
        <f t="shared" ref="BI4:BI67" si="12">IF(AND(AZ4&lt;&gt;"",BA4&lt;&gt;"",BB4&lt;&gt;"",BC4&lt;&gt;"",BD4&lt;&gt;"",BE4&lt;&gt;"",BF4&lt;&gt;"",12&lt;&gt;"",BH4&lt;&gt;""),1,0)</f>
        <v>1</v>
      </c>
      <c r="BJ4" s="58">
        <f t="shared" ref="BJ4:BJ66" si="13">IF($BB4="","",INDEX(UEN_SATcode_description,MATCH($BB4,UEN_Descripción,0)))</f>
        <v>0</v>
      </c>
      <c r="BK4" s="58">
        <f t="shared" si="6"/>
        <v>0</v>
      </c>
      <c r="BL4" s="61" t="str">
        <f t="shared" ref="BL4:BL67" si="14">IF($BB4="","",IF(BC4&lt;&gt;"","No"))</f>
        <v>No</v>
      </c>
    </row>
    <row r="5" spans="1:64" x14ac:dyDescent="0.25">
      <c r="B5" s="10">
        <f t="shared" si="7"/>
        <v>3</v>
      </c>
      <c r="C5" t="str">
        <f t="shared" si="0"/>
        <v>Microsoft School</v>
      </c>
      <c r="D5" s="48" t="s">
        <v>287</v>
      </c>
      <c r="E5" s="48" t="s">
        <v>291</v>
      </c>
      <c r="F5" s="49">
        <v>43231513</v>
      </c>
      <c r="G5" s="49" t="s">
        <v>289</v>
      </c>
      <c r="H5" s="45">
        <f t="shared" si="1"/>
        <v>0.16</v>
      </c>
      <c r="I5" s="50">
        <v>0.17</v>
      </c>
      <c r="J5" s="48"/>
      <c r="K5" s="48"/>
      <c r="L5" s="10" t="str">
        <f t="shared" si="2"/>
        <v>No</v>
      </c>
      <c r="M5" s="10">
        <f t="shared" si="3"/>
        <v>1</v>
      </c>
      <c r="O5" s="29">
        <v>4</v>
      </c>
      <c r="P5" s="84" t="s">
        <v>313</v>
      </c>
      <c r="Q5" s="85" t="s">
        <v>314</v>
      </c>
      <c r="S5" s="3">
        <v>3</v>
      </c>
      <c r="T5" s="3">
        <v>1</v>
      </c>
      <c r="U5" s="6" t="s">
        <v>360</v>
      </c>
      <c r="V5" s="3">
        <v>0</v>
      </c>
      <c r="W5" s="3">
        <v>30</v>
      </c>
      <c r="X5" s="56">
        <v>75</v>
      </c>
      <c r="Z5" s="3">
        <v>3</v>
      </c>
      <c r="AA5" s="81" t="s">
        <v>369</v>
      </c>
      <c r="AB5" s="6"/>
      <c r="AD5" s="3">
        <f t="shared" si="8"/>
        <v>3</v>
      </c>
      <c r="AE5" s="6" t="s">
        <v>304</v>
      </c>
      <c r="AF5" s="6" t="s">
        <v>383</v>
      </c>
      <c r="AH5" s="3">
        <v>3</v>
      </c>
      <c r="AI5" s="6" t="s">
        <v>389</v>
      </c>
      <c r="AJ5" s="6"/>
      <c r="AL5" s="29">
        <f t="shared" si="9"/>
        <v>3</v>
      </c>
      <c r="AM5" s="30" t="s">
        <v>368</v>
      </c>
      <c r="AN5" s="30" t="s">
        <v>401</v>
      </c>
      <c r="AY5" s="10">
        <f t="shared" si="10"/>
        <v>3</v>
      </c>
      <c r="AZ5" s="44" t="s">
        <v>335</v>
      </c>
      <c r="BA5">
        <v>1</v>
      </c>
      <c r="BB5" t="s">
        <v>458</v>
      </c>
      <c r="BC5" s="45">
        <f t="shared" si="4"/>
        <v>0.16</v>
      </c>
      <c r="BD5" s="10" t="s">
        <v>8</v>
      </c>
      <c r="BE5" s="46">
        <v>4</v>
      </c>
      <c r="BF5" s="46">
        <v>5</v>
      </c>
      <c r="BG5" s="10">
        <f t="shared" si="5"/>
        <v>43231513</v>
      </c>
      <c r="BH5" s="10" t="str">
        <f t="shared" si="11"/>
        <v>E48</v>
      </c>
      <c r="BI5" s="10">
        <f t="shared" si="12"/>
        <v>1</v>
      </c>
      <c r="BJ5">
        <f t="shared" si="13"/>
        <v>0</v>
      </c>
      <c r="BK5">
        <f t="shared" si="6"/>
        <v>0</v>
      </c>
      <c r="BL5" s="10" t="str">
        <f t="shared" si="14"/>
        <v>No</v>
      </c>
    </row>
    <row r="6" spans="1:64" x14ac:dyDescent="0.25">
      <c r="B6" s="10">
        <f t="shared" si="7"/>
        <v>4</v>
      </c>
      <c r="C6" t="str">
        <f t="shared" si="0"/>
        <v>Microsoft OVS</v>
      </c>
      <c r="D6" s="48" t="s">
        <v>287</v>
      </c>
      <c r="E6" s="48" t="s">
        <v>292</v>
      </c>
      <c r="F6" s="49">
        <v>43231513</v>
      </c>
      <c r="G6" s="49" t="s">
        <v>289</v>
      </c>
      <c r="H6" s="45">
        <f t="shared" si="1"/>
        <v>0.16</v>
      </c>
      <c r="I6" s="50">
        <v>0.17</v>
      </c>
      <c r="J6" s="48"/>
      <c r="K6" s="48"/>
      <c r="L6" s="10" t="str">
        <f t="shared" si="2"/>
        <v>No</v>
      </c>
      <c r="M6" s="10">
        <f t="shared" si="3"/>
        <v>1</v>
      </c>
      <c r="O6" s="29">
        <v>5</v>
      </c>
      <c r="P6" s="30" t="s">
        <v>315</v>
      </c>
      <c r="Q6" s="31" t="s">
        <v>316</v>
      </c>
      <c r="S6" s="3">
        <v>4</v>
      </c>
      <c r="T6" s="3">
        <v>1</v>
      </c>
      <c r="U6" s="6" t="s">
        <v>112</v>
      </c>
      <c r="V6" s="3">
        <v>1</v>
      </c>
      <c r="W6" s="3">
        <v>40</v>
      </c>
      <c r="X6" s="56">
        <v>90</v>
      </c>
      <c r="Z6" s="3">
        <v>4</v>
      </c>
      <c r="AA6" s="6" t="s">
        <v>370</v>
      </c>
      <c r="AB6" s="6"/>
      <c r="AD6" s="3">
        <f t="shared" si="8"/>
        <v>4</v>
      </c>
      <c r="AE6" s="6" t="s">
        <v>369</v>
      </c>
      <c r="AF6" s="6" t="s">
        <v>294</v>
      </c>
      <c r="AH6" s="3">
        <v>4</v>
      </c>
      <c r="AI6" s="6" t="s">
        <v>390</v>
      </c>
      <c r="AJ6" s="6"/>
      <c r="AL6" s="29">
        <f t="shared" si="9"/>
        <v>4</v>
      </c>
      <c r="AM6" s="30" t="s">
        <v>368</v>
      </c>
      <c r="AN6" s="30" t="s">
        <v>380</v>
      </c>
      <c r="AY6" s="10">
        <f t="shared" si="10"/>
        <v>4</v>
      </c>
      <c r="AZ6" s="44" t="s">
        <v>453</v>
      </c>
      <c r="BA6">
        <v>1</v>
      </c>
      <c r="BB6" t="s">
        <v>459</v>
      </c>
      <c r="BC6" s="45">
        <f t="shared" si="4"/>
        <v>0.16</v>
      </c>
      <c r="BD6" s="10" t="s">
        <v>6</v>
      </c>
      <c r="BE6" s="46">
        <v>5</v>
      </c>
      <c r="BF6" s="46">
        <v>6</v>
      </c>
      <c r="BG6" s="10">
        <f t="shared" si="5"/>
        <v>43232100</v>
      </c>
      <c r="BH6" s="10" t="str">
        <f t="shared" si="11"/>
        <v>E48</v>
      </c>
      <c r="BI6" s="10">
        <f t="shared" si="12"/>
        <v>1</v>
      </c>
      <c r="BJ6">
        <f t="shared" si="13"/>
        <v>0</v>
      </c>
      <c r="BK6">
        <f t="shared" si="6"/>
        <v>0</v>
      </c>
      <c r="BL6" s="10" t="str">
        <f t="shared" si="14"/>
        <v>No</v>
      </c>
    </row>
    <row r="7" spans="1:64" x14ac:dyDescent="0.25">
      <c r="B7" s="10">
        <f t="shared" si="7"/>
        <v>5</v>
      </c>
      <c r="C7" t="str">
        <f t="shared" si="0"/>
        <v>Microsoft Otro</v>
      </c>
      <c r="D7" s="48" t="s">
        <v>287</v>
      </c>
      <c r="E7" s="48" t="s">
        <v>293</v>
      </c>
      <c r="F7" s="49">
        <v>43231513</v>
      </c>
      <c r="G7" s="49" t="s">
        <v>289</v>
      </c>
      <c r="H7" s="45">
        <f t="shared" si="1"/>
        <v>0.16</v>
      </c>
      <c r="I7" s="50">
        <v>0.17</v>
      </c>
      <c r="J7" s="48"/>
      <c r="K7" s="48"/>
      <c r="L7" s="10" t="str">
        <f t="shared" si="2"/>
        <v>No</v>
      </c>
      <c r="M7" s="10">
        <f t="shared" si="3"/>
        <v>1</v>
      </c>
      <c r="O7" s="29">
        <v>6</v>
      </c>
      <c r="P7" s="30" t="s">
        <v>317</v>
      </c>
      <c r="Q7" s="31" t="s">
        <v>318</v>
      </c>
      <c r="S7" s="3">
        <v>5</v>
      </c>
      <c r="T7" s="3">
        <v>1</v>
      </c>
      <c r="U7" s="6" t="s">
        <v>361</v>
      </c>
      <c r="V7" s="3">
        <v>0</v>
      </c>
      <c r="W7" s="3">
        <v>50</v>
      </c>
      <c r="X7" s="56">
        <v>100</v>
      </c>
      <c r="Z7" s="3">
        <v>5</v>
      </c>
      <c r="AA7" s="6" t="s">
        <v>371</v>
      </c>
      <c r="AB7" s="6"/>
      <c r="AD7" s="3">
        <f t="shared" si="8"/>
        <v>5</v>
      </c>
      <c r="AE7" s="6" t="s">
        <v>369</v>
      </c>
      <c r="AF7" s="6" t="s">
        <v>297</v>
      </c>
      <c r="AH7" s="3">
        <v>5</v>
      </c>
      <c r="AI7" s="6" t="s">
        <v>437</v>
      </c>
      <c r="AJ7" s="6"/>
      <c r="AL7" s="29">
        <f t="shared" si="9"/>
        <v>5</v>
      </c>
      <c r="AM7" s="30" t="s">
        <v>389</v>
      </c>
      <c r="AN7" s="30" t="s">
        <v>377</v>
      </c>
      <c r="AY7" s="10">
        <f t="shared" si="10"/>
        <v>5</v>
      </c>
      <c r="AZ7" s="44" t="s">
        <v>335</v>
      </c>
      <c r="BA7">
        <v>4</v>
      </c>
      <c r="BB7" t="s">
        <v>460</v>
      </c>
      <c r="BC7" s="45">
        <f t="shared" si="4"/>
        <v>0.16</v>
      </c>
      <c r="BD7" s="10" t="s">
        <v>6</v>
      </c>
      <c r="BE7" s="46">
        <v>7</v>
      </c>
      <c r="BF7" s="46">
        <v>7</v>
      </c>
      <c r="BG7" s="10">
        <f t="shared" si="5"/>
        <v>43232100</v>
      </c>
      <c r="BH7" s="10" t="str">
        <f t="shared" si="11"/>
        <v>E48</v>
      </c>
      <c r="BI7" s="10">
        <f t="shared" si="12"/>
        <v>1</v>
      </c>
      <c r="BJ7">
        <f t="shared" si="13"/>
        <v>0</v>
      </c>
      <c r="BK7">
        <f t="shared" si="6"/>
        <v>0</v>
      </c>
      <c r="BL7" s="10" t="str">
        <f t="shared" si="14"/>
        <v>No</v>
      </c>
    </row>
    <row r="8" spans="1:64" x14ac:dyDescent="0.25">
      <c r="B8" s="10">
        <f t="shared" si="7"/>
        <v>6</v>
      </c>
      <c r="C8" t="str">
        <f t="shared" si="0"/>
        <v>Adobe Licencias</v>
      </c>
      <c r="D8" s="48" t="s">
        <v>294</v>
      </c>
      <c r="E8" s="48" t="s">
        <v>295</v>
      </c>
      <c r="F8" s="49">
        <v>43232100</v>
      </c>
      <c r="G8" s="49" t="s">
        <v>289</v>
      </c>
      <c r="H8" s="45">
        <f t="shared" si="1"/>
        <v>0.16</v>
      </c>
      <c r="I8" s="50">
        <v>0.16</v>
      </c>
      <c r="J8" s="48"/>
      <c r="K8" s="48"/>
      <c r="L8" s="10" t="str">
        <f t="shared" si="2"/>
        <v>No</v>
      </c>
      <c r="M8" s="10">
        <f t="shared" si="3"/>
        <v>2</v>
      </c>
      <c r="O8" s="29">
        <v>7</v>
      </c>
      <c r="P8" s="30" t="s">
        <v>319</v>
      </c>
      <c r="Q8" s="31" t="s">
        <v>320</v>
      </c>
      <c r="S8" s="3">
        <v>6</v>
      </c>
      <c r="T8" s="3">
        <v>3</v>
      </c>
      <c r="U8" s="6" t="s">
        <v>110</v>
      </c>
      <c r="V8" s="3">
        <v>1</v>
      </c>
      <c r="W8" s="3">
        <v>10</v>
      </c>
      <c r="X8" s="56">
        <v>25</v>
      </c>
      <c r="Z8" s="3">
        <v>6</v>
      </c>
      <c r="AA8" s="6" t="s">
        <v>372</v>
      </c>
      <c r="AB8" s="6"/>
      <c r="AD8" s="3">
        <f t="shared" si="8"/>
        <v>6</v>
      </c>
      <c r="AE8" s="6" t="s">
        <v>369</v>
      </c>
      <c r="AF8" s="6" t="s">
        <v>287</v>
      </c>
      <c r="AH8" s="3">
        <v>6</v>
      </c>
      <c r="AI8" s="6" t="s">
        <v>391</v>
      </c>
      <c r="AJ8" s="6"/>
      <c r="AL8" s="29">
        <f t="shared" si="9"/>
        <v>6</v>
      </c>
      <c r="AM8" s="30" t="s">
        <v>389</v>
      </c>
      <c r="AN8" s="30" t="s">
        <v>49</v>
      </c>
      <c r="AY8" s="10">
        <f t="shared" si="10"/>
        <v>6</v>
      </c>
      <c r="AZ8" s="44" t="s">
        <v>454</v>
      </c>
      <c r="BA8" t="s">
        <v>455</v>
      </c>
      <c r="BB8" t="s">
        <v>459</v>
      </c>
      <c r="BC8" s="45">
        <f t="shared" si="4"/>
        <v>0.16</v>
      </c>
      <c r="BD8" s="10" t="s">
        <v>8</v>
      </c>
      <c r="BE8" s="46">
        <v>100</v>
      </c>
      <c r="BF8" s="46">
        <v>100</v>
      </c>
      <c r="BG8" s="10">
        <f t="shared" si="5"/>
        <v>43232100</v>
      </c>
      <c r="BH8" s="10" t="str">
        <f t="shared" si="11"/>
        <v>E48</v>
      </c>
      <c r="BI8" s="10">
        <f t="shared" si="12"/>
        <v>1</v>
      </c>
      <c r="BJ8">
        <f t="shared" si="13"/>
        <v>0</v>
      </c>
      <c r="BK8">
        <f t="shared" si="6"/>
        <v>0</v>
      </c>
      <c r="BL8" s="10" t="str">
        <f t="shared" si="14"/>
        <v>No</v>
      </c>
    </row>
    <row r="9" spans="1:64" x14ac:dyDescent="0.25">
      <c r="B9" s="10">
        <f t="shared" si="7"/>
        <v>7</v>
      </c>
      <c r="C9" t="str">
        <f t="shared" si="0"/>
        <v>Adobe ETLA</v>
      </c>
      <c r="D9" s="48" t="s">
        <v>294</v>
      </c>
      <c r="E9" s="48" t="s">
        <v>296</v>
      </c>
      <c r="F9" s="49">
        <v>43232100</v>
      </c>
      <c r="G9" s="49" t="s">
        <v>289</v>
      </c>
      <c r="H9" s="45">
        <f t="shared" si="1"/>
        <v>0.16</v>
      </c>
      <c r="I9" s="50">
        <v>0.1</v>
      </c>
      <c r="J9" s="48"/>
      <c r="K9" s="48"/>
      <c r="L9" s="10" t="str">
        <f t="shared" si="2"/>
        <v>No</v>
      </c>
      <c r="M9" s="10">
        <f t="shared" si="3"/>
        <v>2</v>
      </c>
      <c r="O9" s="29">
        <v>8</v>
      </c>
      <c r="P9" s="30" t="s">
        <v>321</v>
      </c>
      <c r="Q9" s="31" t="s">
        <v>468</v>
      </c>
      <c r="S9" s="3">
        <v>7</v>
      </c>
      <c r="T9" s="3">
        <v>3</v>
      </c>
      <c r="U9" s="6" t="s">
        <v>131</v>
      </c>
      <c r="V9" s="3">
        <v>0</v>
      </c>
      <c r="W9" s="3">
        <v>20</v>
      </c>
      <c r="X9" s="56">
        <v>50</v>
      </c>
      <c r="AD9" s="3">
        <f t="shared" si="8"/>
        <v>7</v>
      </c>
      <c r="AE9" s="6" t="s">
        <v>369</v>
      </c>
      <c r="AF9" s="6" t="s">
        <v>383</v>
      </c>
      <c r="AH9" s="3">
        <v>7</v>
      </c>
      <c r="AI9" s="6" t="s">
        <v>392</v>
      </c>
      <c r="AJ9" s="6"/>
      <c r="AL9" s="29">
        <f t="shared" si="9"/>
        <v>7</v>
      </c>
      <c r="AM9" s="30" t="s">
        <v>389</v>
      </c>
      <c r="AN9" s="30" t="s">
        <v>378</v>
      </c>
      <c r="AY9" s="10">
        <f t="shared" si="10"/>
        <v>7</v>
      </c>
      <c r="AZ9" s="44" t="s">
        <v>456</v>
      </c>
      <c r="BA9">
        <v>45</v>
      </c>
      <c r="BB9" t="s">
        <v>402</v>
      </c>
      <c r="BC9" s="45">
        <f t="shared" si="4"/>
        <v>0.16</v>
      </c>
      <c r="BG9" s="10">
        <f t="shared" si="5"/>
        <v>43231513</v>
      </c>
      <c r="BH9" s="10" t="str">
        <f t="shared" si="11"/>
        <v>E48</v>
      </c>
      <c r="BI9" s="10">
        <f t="shared" si="12"/>
        <v>0</v>
      </c>
      <c r="BJ9">
        <f t="shared" si="13"/>
        <v>0</v>
      </c>
      <c r="BL9" s="10" t="str">
        <f t="shared" si="14"/>
        <v>No</v>
      </c>
    </row>
    <row r="10" spans="1:64" x14ac:dyDescent="0.25">
      <c r="B10" s="10">
        <f t="shared" si="7"/>
        <v>8</v>
      </c>
      <c r="C10" t="str">
        <f t="shared" si="0"/>
        <v>Autodesk Licencias</v>
      </c>
      <c r="D10" s="48" t="s">
        <v>297</v>
      </c>
      <c r="E10" s="48" t="s">
        <v>295</v>
      </c>
      <c r="F10" s="49">
        <v>43232604</v>
      </c>
      <c r="G10" s="49" t="s">
        <v>289</v>
      </c>
      <c r="H10" s="45">
        <f t="shared" si="1"/>
        <v>0.16</v>
      </c>
      <c r="I10" s="50">
        <v>0.02</v>
      </c>
      <c r="J10" s="48"/>
      <c r="K10" s="48"/>
      <c r="L10" s="10" t="str">
        <f t="shared" si="2"/>
        <v>No</v>
      </c>
      <c r="M10" s="10">
        <f t="shared" si="3"/>
        <v>3</v>
      </c>
      <c r="O10" s="29">
        <v>9</v>
      </c>
      <c r="P10" s="30" t="s">
        <v>322</v>
      </c>
      <c r="Q10" s="31" t="s">
        <v>323</v>
      </c>
      <c r="S10" s="3">
        <v>8</v>
      </c>
      <c r="T10" s="3">
        <v>3</v>
      </c>
      <c r="U10" s="6" t="s">
        <v>118</v>
      </c>
      <c r="V10" s="3">
        <v>0</v>
      </c>
      <c r="W10" s="3">
        <v>30</v>
      </c>
      <c r="X10" s="56">
        <v>100</v>
      </c>
      <c r="AD10" s="3">
        <f t="shared" si="8"/>
        <v>8</v>
      </c>
      <c r="AE10" s="6" t="s">
        <v>370</v>
      </c>
      <c r="AF10" s="6" t="s">
        <v>385</v>
      </c>
      <c r="AH10" s="3">
        <v>8</v>
      </c>
      <c r="AI10" s="6" t="s">
        <v>393</v>
      </c>
      <c r="AJ10" s="6"/>
      <c r="AL10" s="29">
        <f t="shared" si="9"/>
        <v>8</v>
      </c>
      <c r="AM10" s="30" t="s">
        <v>390</v>
      </c>
      <c r="AN10" s="30" t="s">
        <v>390</v>
      </c>
      <c r="AY10" s="10" t="str">
        <f t="shared" si="10"/>
        <v/>
      </c>
      <c r="BC10" s="45" t="str">
        <f t="shared" si="4"/>
        <v/>
      </c>
      <c r="BG10" s="10" t="str">
        <f t="shared" si="5"/>
        <v/>
      </c>
      <c r="BH10" s="10" t="str">
        <f t="shared" si="11"/>
        <v/>
      </c>
      <c r="BI10" s="10">
        <f t="shared" si="12"/>
        <v>0</v>
      </c>
      <c r="BJ10" t="str">
        <f t="shared" si="13"/>
        <v/>
      </c>
      <c r="BK10" t="str">
        <f t="shared" si="6"/>
        <v/>
      </c>
      <c r="BL10" s="10" t="str">
        <f t="shared" si="14"/>
        <v/>
      </c>
    </row>
    <row r="11" spans="1:64" x14ac:dyDescent="0.25">
      <c r="B11" s="10">
        <f t="shared" si="7"/>
        <v>9</v>
      </c>
      <c r="C11" t="str">
        <f t="shared" si="0"/>
        <v>Netsupport Licencias</v>
      </c>
      <c r="D11" s="48" t="s">
        <v>298</v>
      </c>
      <c r="E11" s="48" t="s">
        <v>295</v>
      </c>
      <c r="F11" s="49">
        <v>43231500</v>
      </c>
      <c r="G11" s="49" t="s">
        <v>289</v>
      </c>
      <c r="H11" s="45">
        <f t="shared" si="1"/>
        <v>0.16</v>
      </c>
      <c r="I11" s="50">
        <v>0.2</v>
      </c>
      <c r="J11" s="48"/>
      <c r="K11" s="48"/>
      <c r="L11" s="10" t="str">
        <f t="shared" si="2"/>
        <v>No</v>
      </c>
      <c r="M11" s="10">
        <f t="shared" si="3"/>
        <v>4</v>
      </c>
      <c r="O11" s="32"/>
      <c r="P11" s="33"/>
      <c r="Q11" s="34"/>
      <c r="S11" s="3">
        <v>9</v>
      </c>
      <c r="T11" s="3">
        <v>5</v>
      </c>
      <c r="U11" s="6" t="s">
        <v>362</v>
      </c>
      <c r="V11" s="3">
        <v>1</v>
      </c>
      <c r="W11" s="3">
        <v>10</v>
      </c>
      <c r="X11" s="56">
        <v>50</v>
      </c>
      <c r="AD11" s="3">
        <f t="shared" si="8"/>
        <v>9</v>
      </c>
      <c r="AE11" s="6" t="s">
        <v>370</v>
      </c>
      <c r="AF11" s="6" t="s">
        <v>384</v>
      </c>
      <c r="AH11" s="3">
        <v>9</v>
      </c>
      <c r="AI11" s="6" t="s">
        <v>394</v>
      </c>
      <c r="AJ11" s="6"/>
      <c r="AL11" s="29">
        <f t="shared" si="9"/>
        <v>9</v>
      </c>
      <c r="AM11" s="30" t="s">
        <v>390</v>
      </c>
      <c r="AN11" s="30" t="s">
        <v>402</v>
      </c>
      <c r="AY11" s="10" t="str">
        <f t="shared" si="10"/>
        <v/>
      </c>
      <c r="BC11" s="45" t="str">
        <f t="shared" si="4"/>
        <v/>
      </c>
      <c r="BG11" s="10" t="str">
        <f t="shared" si="5"/>
        <v/>
      </c>
      <c r="BH11" s="10" t="str">
        <f t="shared" si="11"/>
        <v/>
      </c>
      <c r="BI11" s="10">
        <f t="shared" si="12"/>
        <v>0</v>
      </c>
      <c r="BJ11" t="str">
        <f t="shared" si="13"/>
        <v/>
      </c>
      <c r="BK11" t="str">
        <f t="shared" si="6"/>
        <v/>
      </c>
      <c r="BL11" s="10" t="str">
        <f t="shared" si="14"/>
        <v/>
      </c>
    </row>
    <row r="12" spans="1:64" x14ac:dyDescent="0.25">
      <c r="B12" s="10">
        <f t="shared" si="7"/>
        <v>10</v>
      </c>
      <c r="C12" t="str">
        <f t="shared" si="0"/>
        <v>Seguridad Licencias</v>
      </c>
      <c r="D12" s="48" t="s">
        <v>299</v>
      </c>
      <c r="E12" s="48" t="s">
        <v>295</v>
      </c>
      <c r="F12" s="49">
        <v>43233200</v>
      </c>
      <c r="G12" s="49" t="s">
        <v>289</v>
      </c>
      <c r="H12" s="45">
        <f t="shared" si="1"/>
        <v>0.16</v>
      </c>
      <c r="I12" s="50">
        <v>0.1</v>
      </c>
      <c r="J12" s="48"/>
      <c r="K12" s="48"/>
      <c r="L12" s="10" t="str">
        <f t="shared" si="2"/>
        <v>No</v>
      </c>
      <c r="M12" s="10">
        <f t="shared" si="3"/>
        <v>5</v>
      </c>
      <c r="O12" s="35"/>
      <c r="P12" s="36"/>
      <c r="Q12" s="37"/>
      <c r="S12" s="3">
        <v>10</v>
      </c>
      <c r="T12" s="3">
        <v>5</v>
      </c>
      <c r="U12" s="6" t="s">
        <v>363</v>
      </c>
      <c r="V12" s="3">
        <v>0</v>
      </c>
      <c r="W12" s="3">
        <v>20</v>
      </c>
      <c r="X12" s="56">
        <v>75</v>
      </c>
      <c r="AD12" s="3">
        <f t="shared" si="8"/>
        <v>10</v>
      </c>
      <c r="AE12" s="81" t="s">
        <v>371</v>
      </c>
      <c r="AF12" s="81" t="s">
        <v>377</v>
      </c>
      <c r="AH12" s="3">
        <v>10</v>
      </c>
      <c r="AI12" s="6" t="s">
        <v>395</v>
      </c>
      <c r="AJ12" s="6"/>
      <c r="AL12" s="29">
        <f t="shared" si="9"/>
        <v>10</v>
      </c>
      <c r="AM12" s="30" t="s">
        <v>390</v>
      </c>
      <c r="AN12" s="30" t="s">
        <v>403</v>
      </c>
      <c r="AY12" s="10" t="str">
        <f t="shared" si="10"/>
        <v/>
      </c>
      <c r="BC12" s="45" t="str">
        <f t="shared" si="4"/>
        <v/>
      </c>
      <c r="BG12" s="10" t="str">
        <f t="shared" si="5"/>
        <v/>
      </c>
      <c r="BH12" s="10" t="str">
        <f t="shared" si="11"/>
        <v/>
      </c>
      <c r="BI12" s="10">
        <f t="shared" si="12"/>
        <v>0</v>
      </c>
      <c r="BJ12" t="str">
        <f t="shared" si="13"/>
        <v/>
      </c>
      <c r="BK12" t="str">
        <f t="shared" si="6"/>
        <v/>
      </c>
      <c r="BL12" s="10" t="str">
        <f t="shared" si="14"/>
        <v/>
      </c>
    </row>
    <row r="13" spans="1:64" x14ac:dyDescent="0.25">
      <c r="B13" s="10">
        <f t="shared" si="7"/>
        <v>11</v>
      </c>
      <c r="C13" t="str">
        <f t="shared" si="0"/>
        <v>Desarrollo Sistema</v>
      </c>
      <c r="D13" s="48" t="s">
        <v>300</v>
      </c>
      <c r="E13" s="48" t="s">
        <v>301</v>
      </c>
      <c r="F13" s="49">
        <v>81141902</v>
      </c>
      <c r="G13" s="49" t="s">
        <v>289</v>
      </c>
      <c r="H13" s="45">
        <f t="shared" si="1"/>
        <v>0.16</v>
      </c>
      <c r="I13" s="50">
        <v>0.3</v>
      </c>
      <c r="J13" s="48"/>
      <c r="K13" s="48"/>
      <c r="L13" s="10" t="str">
        <f t="shared" si="2"/>
        <v>No</v>
      </c>
      <c r="M13" s="10">
        <f t="shared" si="3"/>
        <v>6</v>
      </c>
      <c r="O13" s="38"/>
      <c r="P13" s="39"/>
      <c r="Q13" s="40"/>
      <c r="S13" s="3">
        <v>11</v>
      </c>
      <c r="T13" s="3">
        <v>5</v>
      </c>
      <c r="U13" s="6" t="s">
        <v>127</v>
      </c>
      <c r="V13" s="3">
        <v>0</v>
      </c>
      <c r="W13" s="3">
        <v>30</v>
      </c>
      <c r="X13" s="56">
        <v>100</v>
      </c>
      <c r="AD13" s="3">
        <f t="shared" si="8"/>
        <v>11</v>
      </c>
      <c r="AE13" s="81" t="s">
        <v>371</v>
      </c>
      <c r="AF13" s="81" t="s">
        <v>49</v>
      </c>
      <c r="AH13" s="3">
        <v>11</v>
      </c>
      <c r="AI13" s="6" t="s">
        <v>396</v>
      </c>
      <c r="AJ13" s="6"/>
      <c r="AL13" s="29">
        <f t="shared" si="9"/>
        <v>11</v>
      </c>
      <c r="AM13" s="30" t="s">
        <v>390</v>
      </c>
      <c r="AN13" s="30" t="s">
        <v>404</v>
      </c>
      <c r="AY13" s="10" t="str">
        <f t="shared" si="10"/>
        <v/>
      </c>
      <c r="BC13" s="45" t="str">
        <f t="shared" si="4"/>
        <v/>
      </c>
      <c r="BG13" s="10" t="str">
        <f t="shared" si="5"/>
        <v/>
      </c>
      <c r="BH13" s="10" t="str">
        <f t="shared" si="11"/>
        <v/>
      </c>
      <c r="BI13" s="10">
        <f t="shared" si="12"/>
        <v>0</v>
      </c>
      <c r="BJ13" t="str">
        <f t="shared" si="13"/>
        <v/>
      </c>
      <c r="BK13" t="str">
        <f t="shared" si="6"/>
        <v/>
      </c>
      <c r="BL13" s="10" t="str">
        <f t="shared" si="14"/>
        <v/>
      </c>
    </row>
    <row r="14" spans="1:64" x14ac:dyDescent="0.25">
      <c r="B14" s="10">
        <f t="shared" si="7"/>
        <v>12</v>
      </c>
      <c r="C14" t="str">
        <f t="shared" si="0"/>
        <v xml:space="preserve">Soporte </v>
      </c>
      <c r="D14" s="48" t="s">
        <v>302</v>
      </c>
      <c r="E14" s="48"/>
      <c r="F14" s="49">
        <v>81111800</v>
      </c>
      <c r="G14" s="49" t="s">
        <v>289</v>
      </c>
      <c r="H14" s="45">
        <f t="shared" si="1"/>
        <v>0.16</v>
      </c>
      <c r="I14" s="50">
        <v>0.3</v>
      </c>
      <c r="J14" s="48"/>
      <c r="K14" s="48"/>
      <c r="L14" s="10" t="str">
        <f t="shared" si="2"/>
        <v>No</v>
      </c>
      <c r="M14" s="10">
        <f t="shared" si="3"/>
        <v>7</v>
      </c>
      <c r="O14" s="29">
        <v>17</v>
      </c>
      <c r="P14" s="30" t="s">
        <v>330</v>
      </c>
      <c r="Q14" s="86" t="s">
        <v>469</v>
      </c>
      <c r="S14" s="3">
        <v>12</v>
      </c>
      <c r="T14" s="3">
        <v>4</v>
      </c>
      <c r="U14" s="6" t="s">
        <v>364</v>
      </c>
      <c r="V14" s="3">
        <v>1</v>
      </c>
      <c r="W14" s="3">
        <v>10</v>
      </c>
      <c r="X14" s="56">
        <v>50</v>
      </c>
      <c r="AD14" s="3">
        <f t="shared" si="8"/>
        <v>12</v>
      </c>
      <c r="AE14" s="6" t="s">
        <v>371</v>
      </c>
      <c r="AF14" s="6" t="s">
        <v>378</v>
      </c>
      <c r="AH14" s="3">
        <v>12</v>
      </c>
      <c r="AI14" s="6" t="s">
        <v>397</v>
      </c>
      <c r="AJ14" s="6"/>
      <c r="AL14" s="29">
        <f t="shared" si="9"/>
        <v>12</v>
      </c>
      <c r="AM14" s="30" t="s">
        <v>437</v>
      </c>
      <c r="AN14" s="30" t="s">
        <v>435</v>
      </c>
      <c r="AY14" s="10" t="str">
        <f t="shared" si="10"/>
        <v/>
      </c>
      <c r="BC14" s="45" t="str">
        <f t="shared" si="4"/>
        <v/>
      </c>
      <c r="BG14" s="10" t="str">
        <f t="shared" si="5"/>
        <v/>
      </c>
      <c r="BH14" s="10" t="str">
        <f t="shared" si="11"/>
        <v/>
      </c>
      <c r="BI14" s="10">
        <f t="shared" si="12"/>
        <v>0</v>
      </c>
      <c r="BJ14" t="str">
        <f t="shared" si="13"/>
        <v/>
      </c>
      <c r="BK14" t="str">
        <f t="shared" si="6"/>
        <v/>
      </c>
      <c r="BL14" s="10" t="str">
        <f t="shared" si="14"/>
        <v/>
      </c>
    </row>
    <row r="15" spans="1:64" x14ac:dyDescent="0.25">
      <c r="B15" s="10">
        <f t="shared" si="7"/>
        <v>13</v>
      </c>
      <c r="C15" t="str">
        <f t="shared" si="0"/>
        <v>Praxia Sistema</v>
      </c>
      <c r="D15" s="48" t="s">
        <v>303</v>
      </c>
      <c r="E15" s="48" t="s">
        <v>301</v>
      </c>
      <c r="F15" s="49">
        <v>43233700</v>
      </c>
      <c r="G15" s="49" t="s">
        <v>289</v>
      </c>
      <c r="H15" s="45">
        <f t="shared" si="1"/>
        <v>0.16</v>
      </c>
      <c r="I15" s="50">
        <v>0.3</v>
      </c>
      <c r="J15" s="48"/>
      <c r="K15" s="48"/>
      <c r="L15" s="10" t="str">
        <f t="shared" si="2"/>
        <v>No</v>
      </c>
      <c r="M15" s="10">
        <f t="shared" si="3"/>
        <v>8</v>
      </c>
      <c r="O15" s="29">
        <v>18</v>
      </c>
      <c r="P15" s="30" t="s">
        <v>331</v>
      </c>
      <c r="Q15" s="31">
        <v>64650</v>
      </c>
      <c r="S15" s="3">
        <v>13</v>
      </c>
      <c r="T15" s="3">
        <v>4</v>
      </c>
      <c r="U15" s="6" t="s">
        <v>365</v>
      </c>
      <c r="V15" s="3">
        <v>0</v>
      </c>
      <c r="W15" s="3">
        <v>20</v>
      </c>
      <c r="X15" s="56">
        <v>75</v>
      </c>
      <c r="AD15" s="3">
        <f t="shared" si="8"/>
        <v>13</v>
      </c>
      <c r="AE15" s="6" t="s">
        <v>372</v>
      </c>
      <c r="AF15" s="6" t="s">
        <v>379</v>
      </c>
      <c r="AH15" s="3">
        <v>13</v>
      </c>
      <c r="AI15" s="6" t="s">
        <v>64</v>
      </c>
      <c r="AJ15" s="6"/>
      <c r="AL15" s="29">
        <f t="shared" si="9"/>
        <v>13</v>
      </c>
      <c r="AM15" s="30" t="s">
        <v>391</v>
      </c>
      <c r="AN15" s="30" t="s">
        <v>45</v>
      </c>
      <c r="AY15" s="10" t="str">
        <f t="shared" si="10"/>
        <v/>
      </c>
      <c r="BC15" s="45" t="str">
        <f t="shared" si="4"/>
        <v/>
      </c>
      <c r="BG15" s="10" t="str">
        <f t="shared" si="5"/>
        <v/>
      </c>
      <c r="BH15" s="10" t="str">
        <f t="shared" si="11"/>
        <v/>
      </c>
      <c r="BI15" s="10">
        <f t="shared" si="12"/>
        <v>0</v>
      </c>
      <c r="BJ15" t="str">
        <f t="shared" si="13"/>
        <v/>
      </c>
      <c r="BK15" t="str">
        <f t="shared" si="6"/>
        <v/>
      </c>
      <c r="BL15" s="10" t="str">
        <f t="shared" si="14"/>
        <v/>
      </c>
    </row>
    <row r="16" spans="1:64" x14ac:dyDescent="0.25">
      <c r="B16" s="10">
        <f t="shared" si="7"/>
        <v>14</v>
      </c>
      <c r="C16" t="str">
        <f t="shared" si="0"/>
        <v>Praxia Otros</v>
      </c>
      <c r="D16" s="48" t="s">
        <v>303</v>
      </c>
      <c r="E16" s="48" t="s">
        <v>304</v>
      </c>
      <c r="F16" s="49">
        <v>43232701</v>
      </c>
      <c r="G16" s="49" t="s">
        <v>289</v>
      </c>
      <c r="H16" s="45">
        <f t="shared" si="1"/>
        <v>0.16</v>
      </c>
      <c r="I16" s="50">
        <v>0.3</v>
      </c>
      <c r="J16" s="48"/>
      <c r="K16" s="48"/>
      <c r="L16" s="10" t="str">
        <f t="shared" si="2"/>
        <v>No</v>
      </c>
      <c r="M16" s="10">
        <f t="shared" si="3"/>
        <v>8</v>
      </c>
      <c r="O16" s="29">
        <v>22</v>
      </c>
      <c r="P16" s="30" t="s">
        <v>332</v>
      </c>
      <c r="Q16" s="31">
        <v>2</v>
      </c>
      <c r="S16" s="3">
        <v>14</v>
      </c>
      <c r="T16" s="3">
        <v>4</v>
      </c>
      <c r="U16" s="6" t="s">
        <v>130</v>
      </c>
      <c r="V16" s="3">
        <v>0</v>
      </c>
      <c r="W16" s="3">
        <v>30</v>
      </c>
      <c r="X16" s="56">
        <v>100</v>
      </c>
      <c r="AD16" s="3">
        <f t="shared" si="8"/>
        <v>14</v>
      </c>
      <c r="AE16" s="6" t="s">
        <v>372</v>
      </c>
      <c r="AF16" s="6" t="s">
        <v>381</v>
      </c>
      <c r="AH16" s="3">
        <v>14</v>
      </c>
      <c r="AI16" s="6" t="s">
        <v>304</v>
      </c>
      <c r="AJ16" s="6"/>
      <c r="AL16" s="29">
        <f t="shared" si="9"/>
        <v>14</v>
      </c>
      <c r="AM16" s="30" t="s">
        <v>391</v>
      </c>
      <c r="AN16" s="30" t="s">
        <v>405</v>
      </c>
      <c r="AY16" s="10" t="str">
        <f t="shared" si="10"/>
        <v/>
      </c>
      <c r="BC16" s="45" t="str">
        <f t="shared" si="4"/>
        <v/>
      </c>
      <c r="BG16" s="10" t="str">
        <f t="shared" si="5"/>
        <v/>
      </c>
      <c r="BH16" s="10" t="str">
        <f t="shared" si="11"/>
        <v/>
      </c>
      <c r="BI16" s="10">
        <f t="shared" si="12"/>
        <v>0</v>
      </c>
      <c r="BJ16" t="str">
        <f t="shared" si="13"/>
        <v/>
      </c>
      <c r="BK16" t="str">
        <f t="shared" si="6"/>
        <v/>
      </c>
      <c r="BL16" s="10" t="str">
        <f t="shared" si="14"/>
        <v/>
      </c>
    </row>
    <row r="17" spans="2:64" x14ac:dyDescent="0.25">
      <c r="B17" s="10">
        <f t="shared" si="7"/>
        <v>15</v>
      </c>
      <c r="C17" t="s">
        <v>457</v>
      </c>
      <c r="D17" s="48" t="s">
        <v>304</v>
      </c>
      <c r="E17" s="48"/>
      <c r="F17" s="49">
        <v>43231513</v>
      </c>
      <c r="G17" s="49" t="s">
        <v>289</v>
      </c>
      <c r="H17" s="45">
        <f t="shared" si="1"/>
        <v>0.16</v>
      </c>
      <c r="I17" s="50">
        <v>0.15</v>
      </c>
      <c r="J17" s="48"/>
      <c r="K17" s="48"/>
      <c r="L17" s="10" t="str">
        <f t="shared" si="2"/>
        <v>No</v>
      </c>
      <c r="M17" s="10">
        <f t="shared" si="3"/>
        <v>9</v>
      </c>
      <c r="O17" s="29">
        <v>23</v>
      </c>
      <c r="P17" s="30" t="s">
        <v>333</v>
      </c>
      <c r="Q17" s="31">
        <v>0.02</v>
      </c>
      <c r="S17" s="3">
        <v>15</v>
      </c>
      <c r="T17" s="3">
        <v>7</v>
      </c>
      <c r="U17" s="6" t="s">
        <v>110</v>
      </c>
      <c r="V17" s="3">
        <v>1</v>
      </c>
      <c r="W17" s="3">
        <v>10</v>
      </c>
      <c r="X17" s="56">
        <v>25</v>
      </c>
      <c r="AL17" s="29">
        <f t="shared" si="9"/>
        <v>15</v>
      </c>
      <c r="AM17" s="30" t="s">
        <v>391</v>
      </c>
      <c r="AN17" s="30" t="s">
        <v>406</v>
      </c>
      <c r="AY17" s="10" t="str">
        <f t="shared" si="10"/>
        <v/>
      </c>
      <c r="BC17" s="45" t="str">
        <f t="shared" si="4"/>
        <v/>
      </c>
      <c r="BG17" s="10" t="str">
        <f t="shared" si="5"/>
        <v/>
      </c>
      <c r="BH17" s="10" t="str">
        <f t="shared" si="11"/>
        <v/>
      </c>
      <c r="BI17" s="10">
        <f t="shared" si="12"/>
        <v>0</v>
      </c>
      <c r="BJ17" t="str">
        <f t="shared" si="13"/>
        <v/>
      </c>
      <c r="BK17" t="str">
        <f t="shared" si="6"/>
        <v/>
      </c>
      <c r="BL17" s="10" t="str">
        <f t="shared" si="14"/>
        <v/>
      </c>
    </row>
    <row r="18" spans="2:64" x14ac:dyDescent="0.25">
      <c r="B18" s="10" t="str">
        <f t="shared" ref="B18:B22" si="15">IF(C18="","",B17+1)</f>
        <v/>
      </c>
      <c r="C18" t="str">
        <f t="shared" ref="C18:C22" si="16">IF(D18="","",D18&amp;" "&amp;E18)</f>
        <v/>
      </c>
      <c r="D18" s="48"/>
      <c r="E18" s="48"/>
      <c r="F18" s="49"/>
      <c r="G18" s="49"/>
      <c r="H18" s="45" t="str">
        <f t="shared" ref="H18:H22" si="17">IF(G18&lt;&gt;"",0.16,"")</f>
        <v/>
      </c>
      <c r="I18" s="50"/>
      <c r="J18" s="48"/>
      <c r="K18" s="48"/>
      <c r="L18" s="10" t="str">
        <f t="shared" ref="L18:L22" si="18">IF(C18="","","No")</f>
        <v/>
      </c>
      <c r="M18" s="10" t="str">
        <f t="shared" ref="M18:M22" si="19">IF(C18="","",IF(D18=D17,M17,SUM(M17)+SUM(1)))</f>
        <v/>
      </c>
      <c r="O18" s="29">
        <v>26</v>
      </c>
      <c r="P18" s="30" t="s">
        <v>334</v>
      </c>
      <c r="Q18" s="31">
        <v>3</v>
      </c>
      <c r="S18" s="3">
        <v>16</v>
      </c>
      <c r="T18" s="3">
        <v>7</v>
      </c>
      <c r="U18" s="6" t="s">
        <v>131</v>
      </c>
      <c r="V18" s="3">
        <v>0</v>
      </c>
      <c r="W18" s="3">
        <v>20</v>
      </c>
      <c r="X18" s="56">
        <v>50</v>
      </c>
      <c r="AL18" s="29">
        <f t="shared" si="9"/>
        <v>16</v>
      </c>
      <c r="AM18" s="30" t="s">
        <v>392</v>
      </c>
      <c r="AN18" s="30" t="s">
        <v>407</v>
      </c>
      <c r="AY18" s="10" t="str">
        <f t="shared" si="10"/>
        <v/>
      </c>
      <c r="BC18" s="45" t="str">
        <f t="shared" si="4"/>
        <v/>
      </c>
      <c r="BG18" s="10" t="str">
        <f t="shared" si="5"/>
        <v/>
      </c>
      <c r="BH18" s="10" t="str">
        <f t="shared" si="11"/>
        <v/>
      </c>
      <c r="BI18" s="10">
        <f t="shared" si="12"/>
        <v>0</v>
      </c>
      <c r="BJ18" t="str">
        <f t="shared" si="13"/>
        <v/>
      </c>
      <c r="BK18" t="str">
        <f t="shared" si="6"/>
        <v/>
      </c>
      <c r="BL18" s="10" t="str">
        <f t="shared" si="14"/>
        <v/>
      </c>
    </row>
    <row r="19" spans="2:64" x14ac:dyDescent="0.25">
      <c r="B19" s="10" t="str">
        <f t="shared" si="15"/>
        <v/>
      </c>
      <c r="C19" t="str">
        <f t="shared" si="16"/>
        <v/>
      </c>
      <c r="D19" s="48"/>
      <c r="E19" s="48"/>
      <c r="F19" s="49"/>
      <c r="G19" s="49"/>
      <c r="H19" s="45" t="str">
        <f t="shared" si="17"/>
        <v/>
      </c>
      <c r="I19" s="50"/>
      <c r="J19" s="48"/>
      <c r="K19" s="48"/>
      <c r="L19" s="10" t="str">
        <f t="shared" si="18"/>
        <v/>
      </c>
      <c r="M19" s="10" t="str">
        <f t="shared" si="19"/>
        <v/>
      </c>
      <c r="O19" s="29">
        <v>27</v>
      </c>
      <c r="P19" s="30" t="s">
        <v>336</v>
      </c>
      <c r="Q19" s="31" t="s">
        <v>337</v>
      </c>
      <c r="S19" s="3">
        <v>17</v>
      </c>
      <c r="T19" s="3">
        <v>7</v>
      </c>
      <c r="U19" s="6" t="s">
        <v>118</v>
      </c>
      <c r="V19" s="3">
        <v>0</v>
      </c>
      <c r="W19" s="3">
        <v>30</v>
      </c>
      <c r="X19" s="56">
        <v>100</v>
      </c>
      <c r="AL19" s="29">
        <f t="shared" si="9"/>
        <v>17</v>
      </c>
      <c r="AM19" s="30" t="s">
        <v>392</v>
      </c>
      <c r="AN19" s="30" t="s">
        <v>408</v>
      </c>
      <c r="AY19" s="10" t="str">
        <f t="shared" si="10"/>
        <v/>
      </c>
      <c r="BC19" s="45" t="str">
        <f t="shared" si="4"/>
        <v/>
      </c>
      <c r="BG19" s="10" t="str">
        <f t="shared" si="5"/>
        <v/>
      </c>
      <c r="BH19" s="10" t="str">
        <f t="shared" si="11"/>
        <v/>
      </c>
      <c r="BI19" s="10">
        <f t="shared" si="12"/>
        <v>0</v>
      </c>
      <c r="BJ19" t="str">
        <f t="shared" si="13"/>
        <v/>
      </c>
      <c r="BK19" t="str">
        <f t="shared" si="6"/>
        <v/>
      </c>
      <c r="BL19" s="10" t="str">
        <f t="shared" si="14"/>
        <v/>
      </c>
    </row>
    <row r="20" spans="2:64" x14ac:dyDescent="0.25">
      <c r="B20" s="10" t="str">
        <f t="shared" si="15"/>
        <v/>
      </c>
      <c r="C20" t="str">
        <f t="shared" si="16"/>
        <v/>
      </c>
      <c r="D20" s="48"/>
      <c r="E20" s="48"/>
      <c r="F20" s="49"/>
      <c r="G20" s="49"/>
      <c r="H20" s="45" t="str">
        <f t="shared" si="17"/>
        <v/>
      </c>
      <c r="I20" s="50"/>
      <c r="J20" s="48"/>
      <c r="K20" s="48"/>
      <c r="L20" s="10" t="str">
        <f t="shared" si="18"/>
        <v/>
      </c>
      <c r="M20" s="10" t="str">
        <f t="shared" si="19"/>
        <v/>
      </c>
      <c r="O20" s="29">
        <v>29</v>
      </c>
      <c r="P20" s="30" t="s">
        <v>338</v>
      </c>
      <c r="Q20" s="31" t="s">
        <v>339</v>
      </c>
      <c r="S20" s="3">
        <v>18</v>
      </c>
      <c r="T20" s="3">
        <v>3</v>
      </c>
      <c r="U20" s="6" t="s">
        <v>134</v>
      </c>
      <c r="V20" s="3">
        <v>0</v>
      </c>
      <c r="W20" s="3">
        <v>40</v>
      </c>
      <c r="X20" s="56">
        <v>75</v>
      </c>
      <c r="AL20" s="29">
        <f t="shared" si="9"/>
        <v>18</v>
      </c>
      <c r="AM20" s="30" t="s">
        <v>392</v>
      </c>
      <c r="AN20" s="30" t="s">
        <v>409</v>
      </c>
      <c r="AY20" s="10" t="str">
        <f t="shared" si="10"/>
        <v/>
      </c>
      <c r="BC20" s="45" t="str">
        <f t="shared" si="4"/>
        <v/>
      </c>
      <c r="BG20" s="10" t="str">
        <f t="shared" si="5"/>
        <v/>
      </c>
      <c r="BH20" s="10" t="str">
        <f t="shared" si="11"/>
        <v/>
      </c>
      <c r="BI20" s="10">
        <f t="shared" si="12"/>
        <v>0</v>
      </c>
      <c r="BJ20" t="str">
        <f t="shared" si="13"/>
        <v/>
      </c>
      <c r="BK20" t="str">
        <f t="shared" si="6"/>
        <v/>
      </c>
      <c r="BL20" s="10" t="str">
        <f t="shared" si="14"/>
        <v/>
      </c>
    </row>
    <row r="21" spans="2:64" x14ac:dyDescent="0.25">
      <c r="B21" s="10" t="str">
        <f t="shared" si="15"/>
        <v/>
      </c>
      <c r="C21" t="str">
        <f t="shared" si="16"/>
        <v/>
      </c>
      <c r="D21" s="48"/>
      <c r="E21" s="48"/>
      <c r="F21" s="49"/>
      <c r="G21" s="49"/>
      <c r="H21" s="45" t="str">
        <f t="shared" si="17"/>
        <v/>
      </c>
      <c r="I21" s="50"/>
      <c r="J21" s="48"/>
      <c r="K21" s="48"/>
      <c r="L21" s="10" t="str">
        <f t="shared" si="18"/>
        <v/>
      </c>
      <c r="M21" s="10" t="str">
        <f t="shared" si="19"/>
        <v/>
      </c>
      <c r="O21" s="29">
        <v>30</v>
      </c>
      <c r="P21" s="30" t="s">
        <v>340</v>
      </c>
      <c r="Q21" s="31">
        <v>7</v>
      </c>
      <c r="AL21" s="29">
        <f t="shared" si="9"/>
        <v>19</v>
      </c>
      <c r="AM21" s="30" t="s">
        <v>392</v>
      </c>
      <c r="AN21" s="30" t="s">
        <v>410</v>
      </c>
      <c r="AY21" s="10" t="str">
        <f t="shared" si="10"/>
        <v/>
      </c>
      <c r="BC21" s="45" t="str">
        <f t="shared" si="4"/>
        <v/>
      </c>
      <c r="BG21" s="10" t="str">
        <f t="shared" si="5"/>
        <v/>
      </c>
      <c r="BH21" s="10" t="str">
        <f t="shared" si="11"/>
        <v/>
      </c>
      <c r="BI21" s="10">
        <f t="shared" si="12"/>
        <v>0</v>
      </c>
      <c r="BJ21" t="str">
        <f t="shared" si="13"/>
        <v/>
      </c>
      <c r="BK21" t="str">
        <f t="shared" si="6"/>
        <v/>
      </c>
      <c r="BL21" s="10" t="str">
        <f t="shared" si="14"/>
        <v/>
      </c>
    </row>
    <row r="22" spans="2:64" x14ac:dyDescent="0.25">
      <c r="B22" s="10" t="str">
        <f t="shared" si="15"/>
        <v/>
      </c>
      <c r="C22" t="str">
        <f t="shared" si="16"/>
        <v/>
      </c>
      <c r="D22" s="48"/>
      <c r="E22" s="48"/>
      <c r="F22" s="49"/>
      <c r="G22" s="49"/>
      <c r="H22" s="45" t="str">
        <f t="shared" si="17"/>
        <v/>
      </c>
      <c r="I22" s="50"/>
      <c r="J22" s="48"/>
      <c r="K22" s="48"/>
      <c r="L22" s="10" t="str">
        <f t="shared" si="18"/>
        <v/>
      </c>
      <c r="M22" s="10" t="str">
        <f t="shared" si="19"/>
        <v/>
      </c>
      <c r="O22" s="29">
        <v>31</v>
      </c>
      <c r="P22" s="30" t="s">
        <v>341</v>
      </c>
      <c r="Q22" s="31" t="s">
        <v>52</v>
      </c>
      <c r="S22" s="55" t="s">
        <v>467</v>
      </c>
      <c r="AL22" s="29">
        <f t="shared" si="9"/>
        <v>20</v>
      </c>
      <c r="AM22" s="30" t="s">
        <v>392</v>
      </c>
      <c r="AN22" s="30" t="s">
        <v>411</v>
      </c>
      <c r="AY22" s="10" t="str">
        <f t="shared" si="10"/>
        <v/>
      </c>
      <c r="BC22" s="45" t="str">
        <f t="shared" si="4"/>
        <v/>
      </c>
      <c r="BG22" s="10" t="str">
        <f t="shared" si="5"/>
        <v/>
      </c>
      <c r="BH22" s="10" t="str">
        <f t="shared" si="11"/>
        <v/>
      </c>
      <c r="BI22" s="10">
        <f t="shared" si="12"/>
        <v>0</v>
      </c>
      <c r="BJ22" t="str">
        <f t="shared" si="13"/>
        <v/>
      </c>
      <c r="BK22" t="str">
        <f t="shared" si="6"/>
        <v/>
      </c>
      <c r="BL22" s="10" t="str">
        <f t="shared" si="14"/>
        <v/>
      </c>
    </row>
    <row r="23" spans="2:64" x14ac:dyDescent="0.25">
      <c r="B23" s="51"/>
      <c r="C23" s="13" t="str">
        <f>IF(C22&lt;&gt;"","Límite máximo programado para la tabla de unidades de negocio, en caso de requerir más registros, favor de levantar un ticket y reportarlo al líder del proyecto de implementación","")</f>
        <v/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O23" s="29">
        <v>33</v>
      </c>
      <c r="P23" s="30" t="s">
        <v>342</v>
      </c>
      <c r="Q23" s="31" t="s">
        <v>111</v>
      </c>
      <c r="AL23" s="29">
        <f t="shared" si="9"/>
        <v>21</v>
      </c>
      <c r="AM23" s="30" t="s">
        <v>392</v>
      </c>
      <c r="AN23" s="30" t="s">
        <v>412</v>
      </c>
      <c r="AY23" s="10" t="str">
        <f t="shared" si="10"/>
        <v/>
      </c>
      <c r="BC23" s="45" t="str">
        <f t="shared" si="4"/>
        <v/>
      </c>
      <c r="BG23" s="10" t="str">
        <f t="shared" si="5"/>
        <v/>
      </c>
      <c r="BH23" s="10" t="str">
        <f t="shared" si="11"/>
        <v/>
      </c>
      <c r="BI23" s="10">
        <f t="shared" si="12"/>
        <v>0</v>
      </c>
      <c r="BJ23" t="str">
        <f t="shared" si="13"/>
        <v/>
      </c>
      <c r="BK23" t="str">
        <f t="shared" si="6"/>
        <v/>
      </c>
      <c r="BL23" s="10" t="str">
        <f t="shared" si="14"/>
        <v/>
      </c>
    </row>
    <row r="24" spans="2:64" x14ac:dyDescent="0.25">
      <c r="O24" s="29">
        <v>34</v>
      </c>
      <c r="P24" s="30" t="s">
        <v>343</v>
      </c>
      <c r="Q24" s="31" t="s">
        <v>344</v>
      </c>
      <c r="AL24" s="29">
        <f t="shared" si="9"/>
        <v>22</v>
      </c>
      <c r="AM24" s="30" t="s">
        <v>392</v>
      </c>
      <c r="AN24" s="30" t="s">
        <v>412</v>
      </c>
      <c r="AY24" s="10" t="str">
        <f t="shared" si="10"/>
        <v/>
      </c>
      <c r="BC24" s="45" t="str">
        <f t="shared" si="4"/>
        <v/>
      </c>
      <c r="BG24" s="10" t="str">
        <f t="shared" si="5"/>
        <v/>
      </c>
      <c r="BH24" s="10" t="str">
        <f t="shared" si="11"/>
        <v/>
      </c>
      <c r="BI24" s="10">
        <f t="shared" si="12"/>
        <v>0</v>
      </c>
      <c r="BJ24" t="str">
        <f t="shared" si="13"/>
        <v/>
      </c>
      <c r="BK24" t="str">
        <f t="shared" si="6"/>
        <v/>
      </c>
      <c r="BL24" s="10" t="str">
        <f t="shared" si="14"/>
        <v/>
      </c>
    </row>
    <row r="25" spans="2:64" ht="30" x14ac:dyDescent="0.25">
      <c r="O25" s="29">
        <v>36</v>
      </c>
      <c r="P25" s="79" t="s">
        <v>345</v>
      </c>
      <c r="Q25" s="91" t="s">
        <v>352</v>
      </c>
      <c r="R25" s="90"/>
      <c r="AL25" s="29">
        <f t="shared" si="9"/>
        <v>23</v>
      </c>
      <c r="AM25" s="30" t="s">
        <v>392</v>
      </c>
      <c r="AN25" s="30" t="s">
        <v>413</v>
      </c>
      <c r="AY25" s="10" t="str">
        <f t="shared" si="10"/>
        <v/>
      </c>
      <c r="BC25" s="45" t="str">
        <f t="shared" si="4"/>
        <v/>
      </c>
      <c r="BG25" s="10" t="str">
        <f t="shared" si="5"/>
        <v/>
      </c>
      <c r="BH25" s="10" t="str">
        <f t="shared" si="11"/>
        <v/>
      </c>
      <c r="BI25" s="10">
        <f t="shared" si="12"/>
        <v>0</v>
      </c>
      <c r="BJ25" t="str">
        <f t="shared" si="13"/>
        <v/>
      </c>
      <c r="BK25" t="str">
        <f t="shared" si="6"/>
        <v/>
      </c>
      <c r="BL25" s="10" t="str">
        <f t="shared" si="14"/>
        <v/>
      </c>
    </row>
    <row r="26" spans="2:64" x14ac:dyDescent="0.25">
      <c r="O26" s="29">
        <v>37</v>
      </c>
      <c r="P26" s="30" t="s">
        <v>346</v>
      </c>
      <c r="Q26" s="31" t="s">
        <v>347</v>
      </c>
      <c r="AL26" s="29">
        <f t="shared" si="9"/>
        <v>24</v>
      </c>
      <c r="AM26" s="30" t="s">
        <v>392</v>
      </c>
      <c r="AN26" s="30" t="s">
        <v>414</v>
      </c>
      <c r="AY26" s="10" t="str">
        <f t="shared" si="10"/>
        <v/>
      </c>
      <c r="BC26" s="45" t="str">
        <f t="shared" si="4"/>
        <v/>
      </c>
      <c r="BG26" s="10" t="str">
        <f t="shared" si="5"/>
        <v/>
      </c>
      <c r="BH26" s="10" t="str">
        <f t="shared" si="11"/>
        <v/>
      </c>
      <c r="BI26" s="10">
        <f t="shared" si="12"/>
        <v>0</v>
      </c>
      <c r="BJ26" t="str">
        <f t="shared" si="13"/>
        <v/>
      </c>
      <c r="BK26" t="str">
        <f t="shared" si="6"/>
        <v/>
      </c>
      <c r="BL26" s="10" t="str">
        <f t="shared" si="14"/>
        <v/>
      </c>
    </row>
    <row r="27" spans="2:64" x14ac:dyDescent="0.25">
      <c r="O27" s="41"/>
      <c r="P27" s="42"/>
      <c r="Q27" s="43"/>
      <c r="AL27" s="29">
        <f t="shared" si="9"/>
        <v>25</v>
      </c>
      <c r="AM27" s="30" t="s">
        <v>392</v>
      </c>
      <c r="AN27" s="30" t="s">
        <v>415</v>
      </c>
      <c r="AY27" s="10" t="str">
        <f t="shared" si="10"/>
        <v/>
      </c>
      <c r="BC27" s="45" t="str">
        <f t="shared" si="4"/>
        <v/>
      </c>
      <c r="BG27" s="10" t="str">
        <f t="shared" si="5"/>
        <v/>
      </c>
      <c r="BH27" s="10" t="str">
        <f t="shared" si="11"/>
        <v/>
      </c>
      <c r="BI27" s="10">
        <f t="shared" si="12"/>
        <v>0</v>
      </c>
      <c r="BJ27" t="str">
        <f t="shared" si="13"/>
        <v/>
      </c>
      <c r="BK27" t="str">
        <f t="shared" si="6"/>
        <v/>
      </c>
      <c r="BL27" s="10" t="str">
        <f t="shared" si="14"/>
        <v/>
      </c>
    </row>
    <row r="28" spans="2:64" x14ac:dyDescent="0.25">
      <c r="O28" s="29">
        <v>41</v>
      </c>
      <c r="P28" s="30" t="s">
        <v>350</v>
      </c>
      <c r="Q28" s="31">
        <v>0</v>
      </c>
      <c r="AL28" s="29">
        <f t="shared" si="9"/>
        <v>26</v>
      </c>
      <c r="AM28" s="30" t="s">
        <v>393</v>
      </c>
      <c r="AN28" s="30" t="s">
        <v>416</v>
      </c>
      <c r="AY28" s="10" t="str">
        <f t="shared" si="10"/>
        <v/>
      </c>
      <c r="BC28" s="45" t="str">
        <f t="shared" si="4"/>
        <v/>
      </c>
      <c r="BG28" s="10" t="str">
        <f t="shared" si="5"/>
        <v/>
      </c>
      <c r="BH28" s="10" t="str">
        <f t="shared" si="11"/>
        <v/>
      </c>
      <c r="BI28" s="10">
        <f t="shared" si="12"/>
        <v>0</v>
      </c>
      <c r="BJ28" t="str">
        <f t="shared" si="13"/>
        <v/>
      </c>
      <c r="BK28" t="str">
        <f t="shared" si="6"/>
        <v/>
      </c>
      <c r="BL28" s="10" t="str">
        <f t="shared" si="14"/>
        <v/>
      </c>
    </row>
    <row r="29" spans="2:64" x14ac:dyDescent="0.25">
      <c r="O29" s="29">
        <v>42</v>
      </c>
      <c r="P29" s="30" t="s">
        <v>351</v>
      </c>
      <c r="Q29" s="31">
        <v>0</v>
      </c>
      <c r="AL29" s="29">
        <f t="shared" si="9"/>
        <v>27</v>
      </c>
      <c r="AM29" s="30" t="s">
        <v>393</v>
      </c>
      <c r="AN29" s="30" t="s">
        <v>417</v>
      </c>
      <c r="AY29" s="10" t="str">
        <f t="shared" si="10"/>
        <v/>
      </c>
      <c r="BC29" s="45" t="str">
        <f t="shared" si="4"/>
        <v/>
      </c>
      <c r="BG29" s="10" t="str">
        <f t="shared" si="5"/>
        <v/>
      </c>
      <c r="BH29" s="10" t="str">
        <f t="shared" si="11"/>
        <v/>
      </c>
      <c r="BI29" s="10">
        <f t="shared" si="12"/>
        <v>0</v>
      </c>
      <c r="BJ29" t="str">
        <f t="shared" si="13"/>
        <v/>
      </c>
      <c r="BK29" t="str">
        <f t="shared" si="6"/>
        <v/>
      </c>
      <c r="BL29" s="10" t="str">
        <f t="shared" si="14"/>
        <v/>
      </c>
    </row>
    <row r="30" spans="2:64" x14ac:dyDescent="0.25">
      <c r="O30" s="29">
        <v>43</v>
      </c>
      <c r="P30" s="30" t="s">
        <v>471</v>
      </c>
      <c r="Q30" s="31">
        <v>0</v>
      </c>
      <c r="AL30" s="29">
        <f t="shared" si="9"/>
        <v>28</v>
      </c>
      <c r="AM30" s="30" t="s">
        <v>394</v>
      </c>
      <c r="AN30" s="30" t="s">
        <v>418</v>
      </c>
      <c r="AY30" s="10" t="str">
        <f t="shared" si="10"/>
        <v/>
      </c>
      <c r="BC30" s="45" t="str">
        <f t="shared" si="4"/>
        <v/>
      </c>
      <c r="BG30" s="10" t="str">
        <f t="shared" si="5"/>
        <v/>
      </c>
      <c r="BH30" s="10" t="str">
        <f t="shared" si="11"/>
        <v/>
      </c>
      <c r="BI30" s="10">
        <f t="shared" si="12"/>
        <v>0</v>
      </c>
      <c r="BJ30" t="str">
        <f t="shared" si="13"/>
        <v/>
      </c>
      <c r="BK30" t="str">
        <f t="shared" si="6"/>
        <v/>
      </c>
      <c r="BL30" s="10" t="str">
        <f t="shared" si="14"/>
        <v/>
      </c>
    </row>
    <row r="31" spans="2:64" x14ac:dyDescent="0.25">
      <c r="AL31" s="29">
        <f t="shared" si="9"/>
        <v>29</v>
      </c>
      <c r="AM31" s="30" t="s">
        <v>394</v>
      </c>
      <c r="AN31" s="30" t="s">
        <v>419</v>
      </c>
      <c r="AY31" s="10" t="str">
        <f t="shared" si="10"/>
        <v/>
      </c>
      <c r="BC31" s="45" t="str">
        <f t="shared" si="4"/>
        <v/>
      </c>
      <c r="BG31" s="10" t="str">
        <f t="shared" si="5"/>
        <v/>
      </c>
      <c r="BH31" s="10" t="str">
        <f t="shared" si="11"/>
        <v/>
      </c>
      <c r="BI31" s="10">
        <f t="shared" si="12"/>
        <v>0</v>
      </c>
      <c r="BJ31" t="str">
        <f t="shared" si="13"/>
        <v/>
      </c>
      <c r="BK31" t="str">
        <f t="shared" si="6"/>
        <v/>
      </c>
      <c r="BL31" s="10" t="str">
        <f t="shared" si="14"/>
        <v/>
      </c>
    </row>
    <row r="32" spans="2:64" x14ac:dyDescent="0.25">
      <c r="AL32" s="29">
        <f t="shared" si="9"/>
        <v>30</v>
      </c>
      <c r="AM32" s="30" t="s">
        <v>394</v>
      </c>
      <c r="AN32" s="30" t="s">
        <v>420</v>
      </c>
      <c r="AY32" s="10" t="str">
        <f t="shared" si="10"/>
        <v/>
      </c>
      <c r="BC32" s="45" t="str">
        <f t="shared" si="4"/>
        <v/>
      </c>
      <c r="BG32" s="10" t="str">
        <f t="shared" si="5"/>
        <v/>
      </c>
      <c r="BH32" s="10" t="str">
        <f t="shared" si="11"/>
        <v/>
      </c>
      <c r="BI32" s="10">
        <f t="shared" si="12"/>
        <v>0</v>
      </c>
      <c r="BJ32" t="str">
        <f t="shared" si="13"/>
        <v/>
      </c>
      <c r="BK32" t="str">
        <f t="shared" si="6"/>
        <v/>
      </c>
      <c r="BL32" s="10" t="str">
        <f t="shared" si="14"/>
        <v/>
      </c>
    </row>
    <row r="33" spans="15:64" x14ac:dyDescent="0.25">
      <c r="O33" s="94" t="s">
        <v>353</v>
      </c>
      <c r="P33" s="94"/>
      <c r="Q33" s="94"/>
      <c r="AL33" s="29">
        <f t="shared" si="9"/>
        <v>31</v>
      </c>
      <c r="AM33" s="30" t="s">
        <v>394</v>
      </c>
      <c r="AN33" s="30" t="s">
        <v>421</v>
      </c>
      <c r="AY33" s="10" t="str">
        <f t="shared" si="10"/>
        <v/>
      </c>
      <c r="BC33" s="45" t="str">
        <f t="shared" si="4"/>
        <v/>
      </c>
      <c r="BG33" s="10" t="str">
        <f t="shared" si="5"/>
        <v/>
      </c>
      <c r="BH33" s="10" t="str">
        <f t="shared" si="11"/>
        <v/>
      </c>
      <c r="BI33" s="10">
        <f t="shared" si="12"/>
        <v>0</v>
      </c>
      <c r="BJ33" t="str">
        <f t="shared" si="13"/>
        <v/>
      </c>
      <c r="BK33" t="str">
        <f t="shared" si="6"/>
        <v/>
      </c>
      <c r="BL33" s="10" t="str">
        <f t="shared" si="14"/>
        <v/>
      </c>
    </row>
    <row r="34" spans="15:64" x14ac:dyDescent="0.25">
      <c r="O34" s="27" t="s">
        <v>306</v>
      </c>
      <c r="P34" s="27" t="s">
        <v>307</v>
      </c>
      <c r="Q34" s="28" t="s">
        <v>308</v>
      </c>
      <c r="AL34" s="29">
        <f t="shared" si="9"/>
        <v>32</v>
      </c>
      <c r="AM34" s="30" t="s">
        <v>394</v>
      </c>
      <c r="AN34" s="30" t="s">
        <v>422</v>
      </c>
      <c r="AY34" s="10" t="str">
        <f t="shared" si="10"/>
        <v/>
      </c>
      <c r="BC34" s="45" t="str">
        <f t="shared" si="4"/>
        <v/>
      </c>
      <c r="BG34" s="10" t="str">
        <f t="shared" si="5"/>
        <v/>
      </c>
      <c r="BH34" s="10" t="str">
        <f t="shared" si="11"/>
        <v/>
      </c>
      <c r="BI34" s="10">
        <f t="shared" si="12"/>
        <v>0</v>
      </c>
      <c r="BJ34" t="str">
        <f t="shared" si="13"/>
        <v/>
      </c>
      <c r="BK34" t="str">
        <f t="shared" si="6"/>
        <v/>
      </c>
      <c r="BL34" s="10" t="str">
        <f t="shared" si="14"/>
        <v/>
      </c>
    </row>
    <row r="35" spans="15:64" x14ac:dyDescent="0.25">
      <c r="O35" s="29">
        <v>13</v>
      </c>
      <c r="P35" s="30" t="s">
        <v>324</v>
      </c>
      <c r="Q35" s="31" t="s">
        <v>325</v>
      </c>
      <c r="AL35" s="29">
        <f t="shared" si="9"/>
        <v>33</v>
      </c>
      <c r="AM35" s="30" t="s">
        <v>395</v>
      </c>
      <c r="AN35" s="30" t="s">
        <v>423</v>
      </c>
      <c r="AY35" s="10" t="str">
        <f t="shared" si="10"/>
        <v/>
      </c>
      <c r="BC35" s="45" t="str">
        <f t="shared" si="4"/>
        <v/>
      </c>
      <c r="BG35" s="10" t="str">
        <f t="shared" si="5"/>
        <v/>
      </c>
      <c r="BH35" s="10" t="str">
        <f t="shared" si="11"/>
        <v/>
      </c>
      <c r="BI35" s="10">
        <f t="shared" si="12"/>
        <v>0</v>
      </c>
      <c r="BJ35" t="str">
        <f t="shared" si="13"/>
        <v/>
      </c>
      <c r="BK35" t="str">
        <f t="shared" si="6"/>
        <v/>
      </c>
      <c r="BL35" s="10" t="str">
        <f t="shared" si="14"/>
        <v/>
      </c>
    </row>
    <row r="36" spans="15:64" x14ac:dyDescent="0.25">
      <c r="O36" s="29">
        <v>14</v>
      </c>
      <c r="P36" s="30" t="s">
        <v>326</v>
      </c>
      <c r="Q36" s="31" t="s">
        <v>327</v>
      </c>
      <c r="AL36" s="29">
        <f t="shared" si="9"/>
        <v>34</v>
      </c>
      <c r="AM36" s="30" t="s">
        <v>395</v>
      </c>
      <c r="AN36" s="30" t="s">
        <v>424</v>
      </c>
      <c r="AY36" s="10" t="str">
        <f t="shared" si="10"/>
        <v/>
      </c>
      <c r="BC36" s="45" t="str">
        <f t="shared" si="4"/>
        <v/>
      </c>
      <c r="BG36" s="10" t="str">
        <f t="shared" si="5"/>
        <v/>
      </c>
      <c r="BH36" s="10" t="str">
        <f t="shared" si="11"/>
        <v/>
      </c>
      <c r="BI36" s="10">
        <f t="shared" si="12"/>
        <v>0</v>
      </c>
      <c r="BJ36" t="str">
        <f t="shared" si="13"/>
        <v/>
      </c>
      <c r="BK36" t="str">
        <f t="shared" si="6"/>
        <v/>
      </c>
      <c r="BL36" s="10" t="str">
        <f t="shared" si="14"/>
        <v/>
      </c>
    </row>
    <row r="37" spans="15:64" ht="60" x14ac:dyDescent="0.25">
      <c r="O37" s="29">
        <v>16</v>
      </c>
      <c r="P37" s="30" t="s">
        <v>328</v>
      </c>
      <c r="Q37" s="31" t="s">
        <v>329</v>
      </c>
      <c r="AL37" s="29">
        <f t="shared" si="9"/>
        <v>35</v>
      </c>
      <c r="AM37" s="30" t="s">
        <v>395</v>
      </c>
      <c r="AN37" s="30" t="s">
        <v>425</v>
      </c>
      <c r="AY37" s="10" t="str">
        <f t="shared" si="10"/>
        <v/>
      </c>
      <c r="BC37" s="45" t="str">
        <f t="shared" si="4"/>
        <v/>
      </c>
      <c r="BG37" s="10" t="str">
        <f t="shared" si="5"/>
        <v/>
      </c>
      <c r="BH37" s="10" t="str">
        <f t="shared" si="11"/>
        <v/>
      </c>
      <c r="BI37" s="10">
        <f t="shared" si="12"/>
        <v>0</v>
      </c>
      <c r="BJ37" t="str">
        <f t="shared" si="13"/>
        <v/>
      </c>
      <c r="BK37" t="str">
        <f t="shared" si="6"/>
        <v/>
      </c>
      <c r="BL37" s="10" t="str">
        <f t="shared" si="14"/>
        <v/>
      </c>
    </row>
    <row r="38" spans="15:64" x14ac:dyDescent="0.25">
      <c r="O38" s="29">
        <v>40</v>
      </c>
      <c r="P38" s="30" t="s">
        <v>348</v>
      </c>
      <c r="Q38" s="31" t="s">
        <v>349</v>
      </c>
      <c r="AL38" s="29">
        <f t="shared" si="9"/>
        <v>36</v>
      </c>
      <c r="AM38" s="30" t="s">
        <v>395</v>
      </c>
      <c r="AN38" s="30" t="s">
        <v>426</v>
      </c>
      <c r="AY38" s="10" t="str">
        <f t="shared" si="10"/>
        <v/>
      </c>
      <c r="BC38" s="45" t="str">
        <f t="shared" si="4"/>
        <v/>
      </c>
      <c r="BG38" s="10" t="str">
        <f t="shared" si="5"/>
        <v/>
      </c>
      <c r="BH38" s="10" t="str">
        <f t="shared" si="11"/>
        <v/>
      </c>
      <c r="BI38" s="10">
        <f t="shared" si="12"/>
        <v>0</v>
      </c>
      <c r="BJ38" t="str">
        <f t="shared" si="13"/>
        <v/>
      </c>
      <c r="BK38" t="str">
        <f t="shared" si="6"/>
        <v/>
      </c>
      <c r="BL38" s="10" t="str">
        <f t="shared" si="14"/>
        <v/>
      </c>
    </row>
    <row r="39" spans="15:64" x14ac:dyDescent="0.25">
      <c r="AL39" s="29">
        <f t="shared" si="9"/>
        <v>37</v>
      </c>
      <c r="AM39" s="30" t="s">
        <v>396</v>
      </c>
      <c r="AN39" s="30" t="s">
        <v>427</v>
      </c>
      <c r="AY39" s="10" t="str">
        <f t="shared" si="10"/>
        <v/>
      </c>
      <c r="BC39" s="45" t="str">
        <f t="shared" si="4"/>
        <v/>
      </c>
      <c r="BG39" s="10" t="str">
        <f t="shared" si="5"/>
        <v/>
      </c>
      <c r="BH39" s="10" t="str">
        <f t="shared" si="11"/>
        <v/>
      </c>
      <c r="BI39" s="10">
        <f t="shared" si="12"/>
        <v>0</v>
      </c>
      <c r="BJ39" t="str">
        <f t="shared" si="13"/>
        <v/>
      </c>
      <c r="BK39" t="str">
        <f t="shared" si="6"/>
        <v/>
      </c>
      <c r="BL39" s="10" t="str">
        <f t="shared" si="14"/>
        <v/>
      </c>
    </row>
    <row r="40" spans="15:64" x14ac:dyDescent="0.25">
      <c r="AL40" s="29">
        <f t="shared" si="9"/>
        <v>38</v>
      </c>
      <c r="AM40" s="30" t="s">
        <v>396</v>
      </c>
      <c r="AN40" s="30" t="s">
        <v>428</v>
      </c>
      <c r="AY40" s="10" t="str">
        <f t="shared" si="10"/>
        <v/>
      </c>
      <c r="BC40" s="45" t="str">
        <f t="shared" si="4"/>
        <v/>
      </c>
      <c r="BG40" s="10" t="str">
        <f t="shared" si="5"/>
        <v/>
      </c>
      <c r="BH40" s="10" t="str">
        <f t="shared" si="11"/>
        <v/>
      </c>
      <c r="BI40" s="10">
        <f t="shared" si="12"/>
        <v>0</v>
      </c>
      <c r="BJ40" t="str">
        <f t="shared" si="13"/>
        <v/>
      </c>
      <c r="BK40" t="str">
        <f t="shared" si="6"/>
        <v/>
      </c>
      <c r="BL40" s="10" t="str">
        <f t="shared" si="14"/>
        <v/>
      </c>
    </row>
    <row r="41" spans="15:64" x14ac:dyDescent="0.25">
      <c r="AL41" s="29">
        <f t="shared" si="9"/>
        <v>39</v>
      </c>
      <c r="AM41" s="30" t="s">
        <v>397</v>
      </c>
      <c r="AN41" s="30" t="s">
        <v>429</v>
      </c>
      <c r="AY41" s="10" t="str">
        <f t="shared" si="10"/>
        <v/>
      </c>
      <c r="BC41" s="45" t="str">
        <f t="shared" si="4"/>
        <v/>
      </c>
      <c r="BG41" s="10" t="str">
        <f t="shared" si="5"/>
        <v/>
      </c>
      <c r="BH41" s="10" t="str">
        <f t="shared" si="11"/>
        <v/>
      </c>
      <c r="BI41" s="10">
        <f t="shared" si="12"/>
        <v>0</v>
      </c>
      <c r="BJ41" t="str">
        <f t="shared" si="13"/>
        <v/>
      </c>
      <c r="BK41" t="str">
        <f t="shared" si="6"/>
        <v/>
      </c>
      <c r="BL41" s="10" t="str">
        <f t="shared" si="14"/>
        <v/>
      </c>
    </row>
    <row r="42" spans="15:64" x14ac:dyDescent="0.25">
      <c r="AL42" s="29">
        <f t="shared" si="9"/>
        <v>40</v>
      </c>
      <c r="AM42" s="30" t="s">
        <v>436</v>
      </c>
      <c r="AN42" s="30" t="s">
        <v>430</v>
      </c>
      <c r="AY42" s="10" t="str">
        <f t="shared" si="10"/>
        <v/>
      </c>
      <c r="BC42" s="45" t="str">
        <f t="shared" si="4"/>
        <v/>
      </c>
      <c r="BG42" s="10" t="str">
        <f t="shared" si="5"/>
        <v/>
      </c>
      <c r="BH42" s="10" t="str">
        <f t="shared" si="11"/>
        <v/>
      </c>
      <c r="BI42" s="10">
        <f t="shared" si="12"/>
        <v>0</v>
      </c>
      <c r="BJ42" t="str">
        <f t="shared" si="13"/>
        <v/>
      </c>
      <c r="BK42" t="str">
        <f t="shared" si="6"/>
        <v/>
      </c>
      <c r="BL42" s="10" t="str">
        <f t="shared" si="14"/>
        <v/>
      </c>
    </row>
    <row r="43" spans="15:64" x14ac:dyDescent="0.25">
      <c r="AL43" s="29">
        <f t="shared" si="9"/>
        <v>41</v>
      </c>
      <c r="AM43" s="30" t="s">
        <v>64</v>
      </c>
      <c r="AN43" s="30" t="s">
        <v>431</v>
      </c>
      <c r="AY43" s="10" t="str">
        <f t="shared" si="10"/>
        <v/>
      </c>
      <c r="BC43" s="45" t="str">
        <f t="shared" si="4"/>
        <v/>
      </c>
      <c r="BG43" s="10" t="str">
        <f t="shared" si="5"/>
        <v/>
      </c>
      <c r="BH43" s="10" t="str">
        <f t="shared" si="11"/>
        <v/>
      </c>
      <c r="BI43" s="10">
        <f t="shared" si="12"/>
        <v>0</v>
      </c>
      <c r="BJ43" t="str">
        <f t="shared" si="13"/>
        <v/>
      </c>
      <c r="BK43" t="str">
        <f t="shared" si="6"/>
        <v/>
      </c>
      <c r="BL43" s="10" t="str">
        <f t="shared" si="14"/>
        <v/>
      </c>
    </row>
    <row r="44" spans="15:64" x14ac:dyDescent="0.25">
      <c r="AL44" s="29">
        <f t="shared" si="9"/>
        <v>42</v>
      </c>
      <c r="AM44" s="30" t="s">
        <v>64</v>
      </c>
      <c r="AN44" s="30" t="s">
        <v>432</v>
      </c>
      <c r="AY44" s="10" t="str">
        <f t="shared" si="10"/>
        <v/>
      </c>
      <c r="BC44" s="45" t="str">
        <f t="shared" si="4"/>
        <v/>
      </c>
      <c r="BG44" s="10" t="str">
        <f t="shared" si="5"/>
        <v/>
      </c>
      <c r="BH44" s="10" t="str">
        <f t="shared" si="11"/>
        <v/>
      </c>
      <c r="BI44" s="10">
        <f t="shared" si="12"/>
        <v>0</v>
      </c>
      <c r="BJ44" t="str">
        <f t="shared" si="13"/>
        <v/>
      </c>
      <c r="BK44" t="str">
        <f t="shared" si="6"/>
        <v/>
      </c>
      <c r="BL44" s="10" t="str">
        <f t="shared" si="14"/>
        <v/>
      </c>
    </row>
    <row r="45" spans="15:64" x14ac:dyDescent="0.25">
      <c r="AL45" s="29">
        <f t="shared" si="9"/>
        <v>43</v>
      </c>
      <c r="AM45" s="30" t="s">
        <v>64</v>
      </c>
      <c r="AN45" s="30" t="s">
        <v>433</v>
      </c>
      <c r="AY45" s="10" t="str">
        <f t="shared" si="10"/>
        <v/>
      </c>
      <c r="BC45" s="45" t="str">
        <f t="shared" si="4"/>
        <v/>
      </c>
      <c r="BG45" s="10" t="str">
        <f t="shared" si="5"/>
        <v/>
      </c>
      <c r="BH45" s="10" t="str">
        <f t="shared" si="11"/>
        <v/>
      </c>
      <c r="BI45" s="10">
        <f t="shared" si="12"/>
        <v>0</v>
      </c>
      <c r="BJ45" t="str">
        <f t="shared" si="13"/>
        <v/>
      </c>
      <c r="BK45" t="str">
        <f t="shared" si="6"/>
        <v/>
      </c>
      <c r="BL45" s="10" t="str">
        <f t="shared" si="14"/>
        <v/>
      </c>
    </row>
    <row r="46" spans="15:64" x14ac:dyDescent="0.25">
      <c r="AL46" s="29">
        <f t="shared" si="9"/>
        <v>44</v>
      </c>
      <c r="AM46" s="30" t="s">
        <v>64</v>
      </c>
      <c r="AN46" s="30" t="s">
        <v>434</v>
      </c>
      <c r="AY46" s="10" t="str">
        <f t="shared" si="10"/>
        <v/>
      </c>
      <c r="BC46" s="45" t="str">
        <f t="shared" si="4"/>
        <v/>
      </c>
      <c r="BG46" s="10" t="str">
        <f t="shared" si="5"/>
        <v/>
      </c>
      <c r="BH46" s="10" t="str">
        <f t="shared" si="11"/>
        <v/>
      </c>
      <c r="BI46" s="10">
        <f t="shared" si="12"/>
        <v>0</v>
      </c>
      <c r="BJ46" t="str">
        <f t="shared" si="13"/>
        <v/>
      </c>
      <c r="BK46" t="str">
        <f t="shared" si="6"/>
        <v/>
      </c>
      <c r="BL46" s="10" t="str">
        <f t="shared" si="14"/>
        <v/>
      </c>
    </row>
    <row r="47" spans="15:64" x14ac:dyDescent="0.25">
      <c r="AL47" s="29">
        <f t="shared" si="9"/>
        <v>45</v>
      </c>
      <c r="AM47" s="30" t="s">
        <v>304</v>
      </c>
      <c r="AN47" s="30" t="s">
        <v>383</v>
      </c>
      <c r="AY47" s="10" t="str">
        <f t="shared" si="10"/>
        <v/>
      </c>
      <c r="BC47" s="45" t="str">
        <f t="shared" si="4"/>
        <v/>
      </c>
      <c r="BG47" s="10" t="str">
        <f t="shared" si="5"/>
        <v/>
      </c>
      <c r="BH47" s="10" t="str">
        <f t="shared" si="11"/>
        <v/>
      </c>
      <c r="BI47" s="10">
        <f t="shared" si="12"/>
        <v>0</v>
      </c>
      <c r="BJ47" t="str">
        <f t="shared" si="13"/>
        <v/>
      </c>
      <c r="BK47" t="str">
        <f t="shared" si="6"/>
        <v/>
      </c>
      <c r="BL47" s="10" t="str">
        <f t="shared" si="14"/>
        <v/>
      </c>
    </row>
    <row r="48" spans="15:64" x14ac:dyDescent="0.25">
      <c r="AY48" s="10" t="str">
        <f t="shared" si="10"/>
        <v/>
      </c>
      <c r="BC48" s="45" t="str">
        <f t="shared" si="4"/>
        <v/>
      </c>
      <c r="BG48" s="10" t="str">
        <f t="shared" si="5"/>
        <v/>
      </c>
      <c r="BH48" s="10" t="str">
        <f t="shared" si="11"/>
        <v/>
      </c>
      <c r="BI48" s="10">
        <f t="shared" si="12"/>
        <v>0</v>
      </c>
      <c r="BJ48" t="str">
        <f t="shared" si="13"/>
        <v/>
      </c>
      <c r="BK48" t="str">
        <f t="shared" si="6"/>
        <v/>
      </c>
      <c r="BL48" s="10" t="str">
        <f t="shared" si="14"/>
        <v/>
      </c>
    </row>
    <row r="49" spans="51:64" x14ac:dyDescent="0.25">
      <c r="AY49" s="10" t="str">
        <f t="shared" si="10"/>
        <v/>
      </c>
      <c r="BC49" s="45" t="str">
        <f t="shared" si="4"/>
        <v/>
      </c>
      <c r="BG49" s="10" t="str">
        <f t="shared" si="5"/>
        <v/>
      </c>
      <c r="BH49" s="10" t="str">
        <f t="shared" si="11"/>
        <v/>
      </c>
      <c r="BI49" s="10">
        <f t="shared" si="12"/>
        <v>0</v>
      </c>
      <c r="BJ49" t="str">
        <f t="shared" si="13"/>
        <v/>
      </c>
      <c r="BK49" t="str">
        <f t="shared" si="6"/>
        <v/>
      </c>
      <c r="BL49" s="10" t="str">
        <f t="shared" si="14"/>
        <v/>
      </c>
    </row>
    <row r="50" spans="51:64" x14ac:dyDescent="0.25">
      <c r="AY50" s="10" t="str">
        <f t="shared" si="10"/>
        <v/>
      </c>
      <c r="BC50" s="45" t="str">
        <f t="shared" si="4"/>
        <v/>
      </c>
      <c r="BG50" s="10" t="str">
        <f t="shared" si="5"/>
        <v/>
      </c>
      <c r="BH50" s="10" t="str">
        <f t="shared" si="11"/>
        <v/>
      </c>
      <c r="BI50" s="10">
        <f t="shared" si="12"/>
        <v>0</v>
      </c>
      <c r="BJ50" t="str">
        <f t="shared" si="13"/>
        <v/>
      </c>
      <c r="BK50" t="str">
        <f t="shared" si="6"/>
        <v/>
      </c>
      <c r="BL50" s="10" t="str">
        <f t="shared" si="14"/>
        <v/>
      </c>
    </row>
    <row r="51" spans="51:64" x14ac:dyDescent="0.25">
      <c r="AY51" s="10" t="str">
        <f t="shared" si="10"/>
        <v/>
      </c>
      <c r="BC51" s="45" t="str">
        <f t="shared" si="4"/>
        <v/>
      </c>
      <c r="BG51" s="10" t="str">
        <f t="shared" si="5"/>
        <v/>
      </c>
      <c r="BH51" s="10" t="str">
        <f t="shared" si="11"/>
        <v/>
      </c>
      <c r="BI51" s="10">
        <f t="shared" si="12"/>
        <v>0</v>
      </c>
      <c r="BJ51" t="str">
        <f t="shared" si="13"/>
        <v/>
      </c>
      <c r="BK51" t="str">
        <f t="shared" si="6"/>
        <v/>
      </c>
      <c r="BL51" s="10" t="str">
        <f t="shared" si="14"/>
        <v/>
      </c>
    </row>
    <row r="52" spans="51:64" x14ac:dyDescent="0.25">
      <c r="AY52" s="10" t="str">
        <f t="shared" si="10"/>
        <v/>
      </c>
      <c r="BC52" s="45" t="str">
        <f t="shared" si="4"/>
        <v/>
      </c>
      <c r="BG52" s="10" t="str">
        <f t="shared" si="5"/>
        <v/>
      </c>
      <c r="BH52" s="10" t="str">
        <f t="shared" si="11"/>
        <v/>
      </c>
      <c r="BI52" s="10">
        <f t="shared" si="12"/>
        <v>0</v>
      </c>
      <c r="BJ52" t="str">
        <f t="shared" si="13"/>
        <v/>
      </c>
      <c r="BK52" t="str">
        <f t="shared" si="6"/>
        <v/>
      </c>
      <c r="BL52" s="10" t="str">
        <f t="shared" si="14"/>
        <v/>
      </c>
    </row>
    <row r="53" spans="51:64" x14ac:dyDescent="0.25">
      <c r="AY53" s="10" t="str">
        <f t="shared" si="10"/>
        <v/>
      </c>
      <c r="BC53" s="45" t="str">
        <f t="shared" si="4"/>
        <v/>
      </c>
      <c r="BG53" s="10" t="str">
        <f t="shared" si="5"/>
        <v/>
      </c>
      <c r="BH53" s="10" t="str">
        <f t="shared" si="11"/>
        <v/>
      </c>
      <c r="BI53" s="10">
        <f t="shared" si="12"/>
        <v>0</v>
      </c>
      <c r="BJ53" t="str">
        <f t="shared" si="13"/>
        <v/>
      </c>
      <c r="BK53" t="str">
        <f t="shared" si="6"/>
        <v/>
      </c>
      <c r="BL53" s="10" t="str">
        <f t="shared" si="14"/>
        <v/>
      </c>
    </row>
    <row r="54" spans="51:64" x14ac:dyDescent="0.25">
      <c r="AY54" s="10" t="str">
        <f t="shared" si="10"/>
        <v/>
      </c>
      <c r="BC54" s="45" t="str">
        <f t="shared" si="4"/>
        <v/>
      </c>
      <c r="BG54" s="10" t="str">
        <f t="shared" si="5"/>
        <v/>
      </c>
      <c r="BH54" s="10" t="str">
        <f t="shared" si="11"/>
        <v/>
      </c>
      <c r="BI54" s="10">
        <f t="shared" si="12"/>
        <v>0</v>
      </c>
      <c r="BJ54" t="str">
        <f t="shared" si="13"/>
        <v/>
      </c>
      <c r="BK54" t="str">
        <f t="shared" si="6"/>
        <v/>
      </c>
      <c r="BL54" s="10" t="str">
        <f t="shared" si="14"/>
        <v/>
      </c>
    </row>
    <row r="55" spans="51:64" x14ac:dyDescent="0.25">
      <c r="AY55" s="10" t="str">
        <f t="shared" si="10"/>
        <v/>
      </c>
      <c r="BC55" s="45" t="str">
        <f t="shared" si="4"/>
        <v/>
      </c>
      <c r="BG55" s="10" t="str">
        <f t="shared" si="5"/>
        <v/>
      </c>
      <c r="BH55" s="10" t="str">
        <f t="shared" si="11"/>
        <v/>
      </c>
      <c r="BI55" s="10">
        <f t="shared" si="12"/>
        <v>0</v>
      </c>
      <c r="BJ55" t="str">
        <f t="shared" si="13"/>
        <v/>
      </c>
      <c r="BK55" t="str">
        <f t="shared" si="6"/>
        <v/>
      </c>
      <c r="BL55" s="10" t="str">
        <f t="shared" si="14"/>
        <v/>
      </c>
    </row>
    <row r="56" spans="51:64" x14ac:dyDescent="0.25">
      <c r="AY56" s="10" t="str">
        <f t="shared" si="10"/>
        <v/>
      </c>
      <c r="BC56" s="45" t="str">
        <f t="shared" si="4"/>
        <v/>
      </c>
      <c r="BG56" s="10" t="str">
        <f t="shared" si="5"/>
        <v/>
      </c>
      <c r="BH56" s="10" t="str">
        <f t="shared" si="11"/>
        <v/>
      </c>
      <c r="BI56" s="10">
        <f t="shared" si="12"/>
        <v>0</v>
      </c>
      <c r="BJ56" t="str">
        <f t="shared" si="13"/>
        <v/>
      </c>
      <c r="BK56" t="str">
        <f t="shared" si="6"/>
        <v/>
      </c>
      <c r="BL56" s="10" t="str">
        <f t="shared" si="14"/>
        <v/>
      </c>
    </row>
    <row r="57" spans="51:64" x14ac:dyDescent="0.25">
      <c r="AY57" s="10" t="str">
        <f t="shared" si="10"/>
        <v/>
      </c>
      <c r="BC57" s="45" t="str">
        <f t="shared" si="4"/>
        <v/>
      </c>
      <c r="BG57" s="10" t="str">
        <f t="shared" si="5"/>
        <v/>
      </c>
      <c r="BH57" s="10" t="str">
        <f t="shared" si="11"/>
        <v/>
      </c>
      <c r="BI57" s="10">
        <f t="shared" si="12"/>
        <v>0</v>
      </c>
      <c r="BJ57" t="str">
        <f t="shared" si="13"/>
        <v/>
      </c>
      <c r="BK57" t="str">
        <f t="shared" si="6"/>
        <v/>
      </c>
      <c r="BL57" s="10" t="str">
        <f t="shared" si="14"/>
        <v/>
      </c>
    </row>
    <row r="58" spans="51:64" x14ac:dyDescent="0.25">
      <c r="AY58" s="10" t="str">
        <f t="shared" si="10"/>
        <v/>
      </c>
      <c r="BC58" s="45" t="str">
        <f t="shared" si="4"/>
        <v/>
      </c>
      <c r="BG58" s="10" t="str">
        <f t="shared" si="5"/>
        <v/>
      </c>
      <c r="BH58" s="10" t="str">
        <f t="shared" si="11"/>
        <v/>
      </c>
      <c r="BI58" s="10">
        <f t="shared" si="12"/>
        <v>0</v>
      </c>
      <c r="BJ58" t="str">
        <f t="shared" si="13"/>
        <v/>
      </c>
      <c r="BK58" t="str">
        <f t="shared" si="6"/>
        <v/>
      </c>
      <c r="BL58" s="10" t="str">
        <f t="shared" si="14"/>
        <v/>
      </c>
    </row>
    <row r="59" spans="51:64" x14ac:dyDescent="0.25">
      <c r="AY59" s="10" t="str">
        <f t="shared" si="10"/>
        <v/>
      </c>
      <c r="BC59" s="45" t="str">
        <f t="shared" si="4"/>
        <v/>
      </c>
      <c r="BG59" s="10" t="str">
        <f t="shared" si="5"/>
        <v/>
      </c>
      <c r="BH59" s="10" t="str">
        <f t="shared" si="11"/>
        <v/>
      </c>
      <c r="BI59" s="10">
        <f t="shared" si="12"/>
        <v>0</v>
      </c>
      <c r="BJ59" t="str">
        <f t="shared" si="13"/>
        <v/>
      </c>
      <c r="BK59" t="str">
        <f t="shared" si="6"/>
        <v/>
      </c>
      <c r="BL59" s="10" t="str">
        <f t="shared" si="14"/>
        <v/>
      </c>
    </row>
    <row r="60" spans="51:64" x14ac:dyDescent="0.25">
      <c r="AY60" s="10" t="str">
        <f t="shared" si="10"/>
        <v/>
      </c>
      <c r="BC60" s="45" t="str">
        <f t="shared" si="4"/>
        <v/>
      </c>
      <c r="BG60" s="10" t="str">
        <f t="shared" si="5"/>
        <v/>
      </c>
      <c r="BH60" s="10" t="str">
        <f t="shared" si="11"/>
        <v/>
      </c>
      <c r="BI60" s="10">
        <f t="shared" si="12"/>
        <v>0</v>
      </c>
      <c r="BJ60" t="str">
        <f t="shared" si="13"/>
        <v/>
      </c>
      <c r="BK60" t="str">
        <f t="shared" si="6"/>
        <v/>
      </c>
      <c r="BL60" s="10" t="str">
        <f t="shared" si="14"/>
        <v/>
      </c>
    </row>
    <row r="61" spans="51:64" x14ac:dyDescent="0.25">
      <c r="AY61" s="10" t="str">
        <f t="shared" si="10"/>
        <v/>
      </c>
      <c r="BC61" s="45" t="str">
        <f t="shared" si="4"/>
        <v/>
      </c>
      <c r="BG61" s="10" t="str">
        <f t="shared" si="5"/>
        <v/>
      </c>
      <c r="BH61" s="10" t="str">
        <f t="shared" si="11"/>
        <v/>
      </c>
      <c r="BI61" s="10">
        <f t="shared" si="12"/>
        <v>0</v>
      </c>
      <c r="BJ61" t="str">
        <f t="shared" si="13"/>
        <v/>
      </c>
      <c r="BK61" t="str">
        <f t="shared" si="6"/>
        <v/>
      </c>
      <c r="BL61" s="10" t="str">
        <f t="shared" si="14"/>
        <v/>
      </c>
    </row>
    <row r="62" spans="51:64" x14ac:dyDescent="0.25">
      <c r="AY62" s="10" t="str">
        <f t="shared" si="10"/>
        <v/>
      </c>
      <c r="BC62" s="45" t="str">
        <f t="shared" si="4"/>
        <v/>
      </c>
      <c r="BG62" s="10" t="str">
        <f t="shared" si="5"/>
        <v/>
      </c>
      <c r="BH62" s="10" t="str">
        <f t="shared" si="11"/>
        <v/>
      </c>
      <c r="BI62" s="10">
        <f t="shared" si="12"/>
        <v>0</v>
      </c>
      <c r="BJ62" t="str">
        <f t="shared" si="13"/>
        <v/>
      </c>
      <c r="BK62" t="str">
        <f t="shared" si="6"/>
        <v/>
      </c>
      <c r="BL62" s="10" t="str">
        <f t="shared" si="14"/>
        <v/>
      </c>
    </row>
    <row r="63" spans="51:64" x14ac:dyDescent="0.25">
      <c r="AY63" s="10" t="str">
        <f t="shared" si="10"/>
        <v/>
      </c>
      <c r="BC63" s="45" t="str">
        <f t="shared" si="4"/>
        <v/>
      </c>
      <c r="BG63" s="10" t="str">
        <f t="shared" si="5"/>
        <v/>
      </c>
      <c r="BH63" s="10" t="str">
        <f t="shared" si="11"/>
        <v/>
      </c>
      <c r="BI63" s="10">
        <f t="shared" si="12"/>
        <v>0</v>
      </c>
      <c r="BJ63" t="str">
        <f t="shared" si="13"/>
        <v/>
      </c>
      <c r="BK63" t="str">
        <f t="shared" si="6"/>
        <v/>
      </c>
      <c r="BL63" s="10" t="str">
        <f t="shared" si="14"/>
        <v/>
      </c>
    </row>
    <row r="64" spans="51:64" x14ac:dyDescent="0.25">
      <c r="AY64" s="10" t="str">
        <f t="shared" si="10"/>
        <v/>
      </c>
      <c r="BC64" s="45" t="str">
        <f t="shared" si="4"/>
        <v/>
      </c>
      <c r="BG64" s="10" t="str">
        <f t="shared" si="5"/>
        <v/>
      </c>
      <c r="BH64" s="10" t="str">
        <f t="shared" si="11"/>
        <v/>
      </c>
      <c r="BI64" s="10">
        <f t="shared" si="12"/>
        <v>0</v>
      </c>
      <c r="BJ64" t="str">
        <f t="shared" si="13"/>
        <v/>
      </c>
      <c r="BK64" t="str">
        <f t="shared" si="6"/>
        <v/>
      </c>
      <c r="BL64" s="10" t="str">
        <f t="shared" si="14"/>
        <v/>
      </c>
    </row>
    <row r="65" spans="51:64" x14ac:dyDescent="0.25">
      <c r="AY65" s="10" t="str">
        <f t="shared" si="10"/>
        <v/>
      </c>
      <c r="BC65" s="45" t="str">
        <f t="shared" si="4"/>
        <v/>
      </c>
      <c r="BG65" s="10" t="str">
        <f t="shared" si="5"/>
        <v/>
      </c>
      <c r="BH65" s="10" t="str">
        <f t="shared" si="11"/>
        <v/>
      </c>
      <c r="BI65" s="10">
        <f t="shared" si="12"/>
        <v>0</v>
      </c>
      <c r="BJ65" t="str">
        <f t="shared" si="13"/>
        <v/>
      </c>
      <c r="BK65" t="str">
        <f t="shared" si="6"/>
        <v/>
      </c>
      <c r="BL65" s="10" t="str">
        <f t="shared" si="14"/>
        <v/>
      </c>
    </row>
    <row r="66" spans="51:64" x14ac:dyDescent="0.25">
      <c r="AY66" s="10" t="str">
        <f t="shared" si="10"/>
        <v/>
      </c>
      <c r="BC66" s="45" t="str">
        <f t="shared" si="4"/>
        <v/>
      </c>
      <c r="BG66" s="10" t="str">
        <f t="shared" si="5"/>
        <v/>
      </c>
      <c r="BH66" s="10" t="str">
        <f t="shared" si="11"/>
        <v/>
      </c>
      <c r="BI66" s="10">
        <f t="shared" si="12"/>
        <v>0</v>
      </c>
      <c r="BJ66" t="str">
        <f t="shared" si="13"/>
        <v/>
      </c>
      <c r="BK66" t="str">
        <f t="shared" si="6"/>
        <v/>
      </c>
      <c r="BL66" s="10" t="str">
        <f t="shared" si="14"/>
        <v/>
      </c>
    </row>
    <row r="67" spans="51:64" x14ac:dyDescent="0.25">
      <c r="AY67" s="10" t="str">
        <f t="shared" si="10"/>
        <v/>
      </c>
      <c r="BC67" s="45" t="str">
        <f t="shared" ref="BC67:BC130" si="20">IF($BB67="","",INDEX(UEN_iva,MATCH($BB67,UEN_Descripción,0)))</f>
        <v/>
      </c>
      <c r="BG67" s="10" t="str">
        <f t="shared" ref="BG67:BG130" si="21">IF($BB67="","",INDEX(UEN_SATcode,MATCH($BB67,UEN_Descripción,0)))</f>
        <v/>
      </c>
      <c r="BH67" s="10" t="str">
        <f t="shared" si="11"/>
        <v/>
      </c>
      <c r="BI67" s="10">
        <f t="shared" si="12"/>
        <v>0</v>
      </c>
      <c r="BJ67" t="str">
        <f t="shared" ref="BJ67:BJ130" si="22">IF($BB67="","",INDEX(UEN_SATcode_description,MATCH($BB67,UEN_Descripción,0)))</f>
        <v/>
      </c>
      <c r="BK67" t="str">
        <f t="shared" ref="BK67:BK130" si="23">IF($BB67="","",INDEX(UEN_SATum_Descripción,MATCH($BB67,UEN_Descripción,0)))</f>
        <v/>
      </c>
      <c r="BL67" s="10" t="str">
        <f t="shared" si="14"/>
        <v/>
      </c>
    </row>
    <row r="68" spans="51:64" x14ac:dyDescent="0.25">
      <c r="AY68" s="10" t="str">
        <f t="shared" ref="AY68:AY131" si="24">IF($AZ68="","",SUM(AY67)+1)</f>
        <v/>
      </c>
      <c r="BC68" s="45" t="str">
        <f t="shared" si="20"/>
        <v/>
      </c>
      <c r="BG68" s="10" t="str">
        <f t="shared" si="21"/>
        <v/>
      </c>
      <c r="BH68" s="10" t="str">
        <f t="shared" ref="BH68:BH131" si="25">IF($BB68="","",INDEX(UEN_SATum,MATCH($BB68,UEN_Descripción,0)))</f>
        <v/>
      </c>
      <c r="BI68" s="10">
        <f t="shared" ref="BI68:BI131" si="26">IF(AND(AZ68&lt;&gt;"",BA68&lt;&gt;"",BB68&lt;&gt;"",BC68&lt;&gt;"",BD68&lt;&gt;"",BE68&lt;&gt;"",BF68&lt;&gt;"",12&lt;&gt;"",BH68&lt;&gt;""),1,0)</f>
        <v>0</v>
      </c>
      <c r="BJ68" t="str">
        <f t="shared" si="22"/>
        <v/>
      </c>
      <c r="BK68" t="str">
        <f t="shared" si="23"/>
        <v/>
      </c>
      <c r="BL68" s="10" t="str">
        <f t="shared" ref="BL68:BL131" si="27">IF($BB68="","",IF(BC68&lt;&gt;"","No"))</f>
        <v/>
      </c>
    </row>
    <row r="69" spans="51:64" x14ac:dyDescent="0.25">
      <c r="AY69" s="10" t="str">
        <f t="shared" si="24"/>
        <v/>
      </c>
      <c r="BC69" s="45" t="str">
        <f t="shared" si="20"/>
        <v/>
      </c>
      <c r="BG69" s="10" t="str">
        <f t="shared" si="21"/>
        <v/>
      </c>
      <c r="BH69" s="10" t="str">
        <f t="shared" si="25"/>
        <v/>
      </c>
      <c r="BI69" s="10">
        <f t="shared" si="26"/>
        <v>0</v>
      </c>
      <c r="BJ69" t="str">
        <f t="shared" si="22"/>
        <v/>
      </c>
      <c r="BK69" t="str">
        <f t="shared" si="23"/>
        <v/>
      </c>
      <c r="BL69" s="10" t="str">
        <f t="shared" si="27"/>
        <v/>
      </c>
    </row>
    <row r="70" spans="51:64" x14ac:dyDescent="0.25">
      <c r="AY70" s="10" t="str">
        <f t="shared" si="24"/>
        <v/>
      </c>
      <c r="BC70" s="45" t="str">
        <f t="shared" si="20"/>
        <v/>
      </c>
      <c r="BG70" s="10" t="str">
        <f t="shared" si="21"/>
        <v/>
      </c>
      <c r="BH70" s="10" t="str">
        <f t="shared" si="25"/>
        <v/>
      </c>
      <c r="BI70" s="10">
        <f t="shared" si="26"/>
        <v>0</v>
      </c>
      <c r="BJ70" t="str">
        <f t="shared" si="22"/>
        <v/>
      </c>
      <c r="BK70" t="str">
        <f t="shared" si="23"/>
        <v/>
      </c>
      <c r="BL70" s="10" t="str">
        <f t="shared" si="27"/>
        <v/>
      </c>
    </row>
    <row r="71" spans="51:64" x14ac:dyDescent="0.25">
      <c r="AY71" s="10" t="str">
        <f t="shared" si="24"/>
        <v/>
      </c>
      <c r="BC71" s="45" t="str">
        <f t="shared" si="20"/>
        <v/>
      </c>
      <c r="BG71" s="10" t="str">
        <f t="shared" si="21"/>
        <v/>
      </c>
      <c r="BH71" s="10" t="str">
        <f t="shared" si="25"/>
        <v/>
      </c>
      <c r="BI71" s="10">
        <f t="shared" si="26"/>
        <v>0</v>
      </c>
      <c r="BJ71" t="str">
        <f t="shared" si="22"/>
        <v/>
      </c>
      <c r="BK71" t="str">
        <f t="shared" si="23"/>
        <v/>
      </c>
      <c r="BL71" s="10" t="str">
        <f t="shared" si="27"/>
        <v/>
      </c>
    </row>
    <row r="72" spans="51:64" x14ac:dyDescent="0.25">
      <c r="AY72" s="10" t="str">
        <f t="shared" si="24"/>
        <v/>
      </c>
      <c r="BC72" s="45" t="str">
        <f t="shared" si="20"/>
        <v/>
      </c>
      <c r="BG72" s="10" t="str">
        <f t="shared" si="21"/>
        <v/>
      </c>
      <c r="BH72" s="10" t="str">
        <f t="shared" si="25"/>
        <v/>
      </c>
      <c r="BI72" s="10">
        <f t="shared" si="26"/>
        <v>0</v>
      </c>
      <c r="BJ72" t="str">
        <f t="shared" si="22"/>
        <v/>
      </c>
      <c r="BK72" t="str">
        <f t="shared" si="23"/>
        <v/>
      </c>
      <c r="BL72" s="10" t="str">
        <f t="shared" si="27"/>
        <v/>
      </c>
    </row>
    <row r="73" spans="51:64" x14ac:dyDescent="0.25">
      <c r="AY73" s="10" t="str">
        <f t="shared" si="24"/>
        <v/>
      </c>
      <c r="BC73" s="45" t="str">
        <f t="shared" si="20"/>
        <v/>
      </c>
      <c r="BG73" s="10" t="str">
        <f t="shared" si="21"/>
        <v/>
      </c>
      <c r="BH73" s="10" t="str">
        <f t="shared" si="25"/>
        <v/>
      </c>
      <c r="BI73" s="10">
        <f t="shared" si="26"/>
        <v>0</v>
      </c>
      <c r="BJ73" t="str">
        <f t="shared" si="22"/>
        <v/>
      </c>
      <c r="BK73" t="str">
        <f t="shared" si="23"/>
        <v/>
      </c>
      <c r="BL73" s="10" t="str">
        <f t="shared" si="27"/>
        <v/>
      </c>
    </row>
    <row r="74" spans="51:64" x14ac:dyDescent="0.25">
      <c r="AY74" s="10" t="str">
        <f t="shared" si="24"/>
        <v/>
      </c>
      <c r="BC74" s="45" t="str">
        <f t="shared" si="20"/>
        <v/>
      </c>
      <c r="BG74" s="10" t="str">
        <f t="shared" si="21"/>
        <v/>
      </c>
      <c r="BH74" s="10" t="str">
        <f t="shared" si="25"/>
        <v/>
      </c>
      <c r="BI74" s="10">
        <f t="shared" si="26"/>
        <v>0</v>
      </c>
      <c r="BJ74" t="str">
        <f t="shared" si="22"/>
        <v/>
      </c>
      <c r="BK74" t="str">
        <f t="shared" si="23"/>
        <v/>
      </c>
      <c r="BL74" s="10" t="str">
        <f t="shared" si="27"/>
        <v/>
      </c>
    </row>
    <row r="75" spans="51:64" x14ac:dyDescent="0.25">
      <c r="AY75" s="10" t="str">
        <f t="shared" si="24"/>
        <v/>
      </c>
      <c r="BC75" s="45" t="str">
        <f t="shared" si="20"/>
        <v/>
      </c>
      <c r="BG75" s="10" t="str">
        <f t="shared" si="21"/>
        <v/>
      </c>
      <c r="BH75" s="10" t="str">
        <f t="shared" si="25"/>
        <v/>
      </c>
      <c r="BI75" s="10">
        <f t="shared" si="26"/>
        <v>0</v>
      </c>
      <c r="BJ75" t="str">
        <f t="shared" si="22"/>
        <v/>
      </c>
      <c r="BK75" t="str">
        <f t="shared" si="23"/>
        <v/>
      </c>
      <c r="BL75" s="10" t="str">
        <f t="shared" si="27"/>
        <v/>
      </c>
    </row>
    <row r="76" spans="51:64" x14ac:dyDescent="0.25">
      <c r="AY76" s="10" t="str">
        <f t="shared" si="24"/>
        <v/>
      </c>
      <c r="BC76" s="45" t="str">
        <f t="shared" si="20"/>
        <v/>
      </c>
      <c r="BG76" s="10" t="str">
        <f t="shared" si="21"/>
        <v/>
      </c>
      <c r="BH76" s="10" t="str">
        <f t="shared" si="25"/>
        <v/>
      </c>
      <c r="BI76" s="10">
        <f t="shared" si="26"/>
        <v>0</v>
      </c>
      <c r="BJ76" t="str">
        <f t="shared" si="22"/>
        <v/>
      </c>
      <c r="BK76" t="str">
        <f t="shared" si="23"/>
        <v/>
      </c>
      <c r="BL76" s="10" t="str">
        <f t="shared" si="27"/>
        <v/>
      </c>
    </row>
    <row r="77" spans="51:64" x14ac:dyDescent="0.25">
      <c r="AY77" s="10" t="str">
        <f t="shared" si="24"/>
        <v/>
      </c>
      <c r="BC77" s="45" t="str">
        <f t="shared" si="20"/>
        <v/>
      </c>
      <c r="BG77" s="10" t="str">
        <f t="shared" si="21"/>
        <v/>
      </c>
      <c r="BH77" s="10" t="str">
        <f t="shared" si="25"/>
        <v/>
      </c>
      <c r="BI77" s="10">
        <f t="shared" si="26"/>
        <v>0</v>
      </c>
      <c r="BJ77" t="str">
        <f t="shared" si="22"/>
        <v/>
      </c>
      <c r="BK77" t="str">
        <f t="shared" si="23"/>
        <v/>
      </c>
      <c r="BL77" s="10" t="str">
        <f t="shared" si="27"/>
        <v/>
      </c>
    </row>
    <row r="78" spans="51:64" x14ac:dyDescent="0.25">
      <c r="AY78" s="10" t="str">
        <f t="shared" si="24"/>
        <v/>
      </c>
      <c r="BC78" s="45" t="str">
        <f t="shared" si="20"/>
        <v/>
      </c>
      <c r="BG78" s="10" t="str">
        <f t="shared" si="21"/>
        <v/>
      </c>
      <c r="BH78" s="10" t="str">
        <f t="shared" si="25"/>
        <v/>
      </c>
      <c r="BI78" s="10">
        <f t="shared" si="26"/>
        <v>0</v>
      </c>
      <c r="BJ78" t="str">
        <f t="shared" si="22"/>
        <v/>
      </c>
      <c r="BK78" t="str">
        <f t="shared" si="23"/>
        <v/>
      </c>
      <c r="BL78" s="10" t="str">
        <f t="shared" si="27"/>
        <v/>
      </c>
    </row>
    <row r="79" spans="51:64" x14ac:dyDescent="0.25">
      <c r="AY79" s="10" t="str">
        <f t="shared" si="24"/>
        <v/>
      </c>
      <c r="BC79" s="45" t="str">
        <f t="shared" si="20"/>
        <v/>
      </c>
      <c r="BG79" s="10" t="str">
        <f t="shared" si="21"/>
        <v/>
      </c>
      <c r="BH79" s="10" t="str">
        <f t="shared" si="25"/>
        <v/>
      </c>
      <c r="BI79" s="10">
        <f t="shared" si="26"/>
        <v>0</v>
      </c>
      <c r="BJ79" t="str">
        <f t="shared" si="22"/>
        <v/>
      </c>
      <c r="BK79" t="str">
        <f t="shared" si="23"/>
        <v/>
      </c>
      <c r="BL79" s="10" t="str">
        <f t="shared" si="27"/>
        <v/>
      </c>
    </row>
    <row r="80" spans="51:64" x14ac:dyDescent="0.25">
      <c r="AY80" s="10" t="str">
        <f t="shared" si="24"/>
        <v/>
      </c>
      <c r="BC80" s="45" t="str">
        <f t="shared" si="20"/>
        <v/>
      </c>
      <c r="BG80" s="10" t="str">
        <f t="shared" si="21"/>
        <v/>
      </c>
      <c r="BH80" s="10" t="str">
        <f t="shared" si="25"/>
        <v/>
      </c>
      <c r="BI80" s="10">
        <f t="shared" si="26"/>
        <v>0</v>
      </c>
      <c r="BJ80" t="str">
        <f t="shared" si="22"/>
        <v/>
      </c>
      <c r="BK80" t="str">
        <f t="shared" si="23"/>
        <v/>
      </c>
      <c r="BL80" s="10" t="str">
        <f t="shared" si="27"/>
        <v/>
      </c>
    </row>
    <row r="81" spans="51:64" x14ac:dyDescent="0.25">
      <c r="AY81" s="10" t="str">
        <f t="shared" si="24"/>
        <v/>
      </c>
      <c r="BC81" s="45" t="str">
        <f t="shared" si="20"/>
        <v/>
      </c>
      <c r="BG81" s="10" t="str">
        <f t="shared" si="21"/>
        <v/>
      </c>
      <c r="BH81" s="10" t="str">
        <f t="shared" si="25"/>
        <v/>
      </c>
      <c r="BI81" s="10">
        <f t="shared" si="26"/>
        <v>0</v>
      </c>
      <c r="BJ81" t="str">
        <f t="shared" si="22"/>
        <v/>
      </c>
      <c r="BK81" t="str">
        <f t="shared" si="23"/>
        <v/>
      </c>
      <c r="BL81" s="10" t="str">
        <f t="shared" si="27"/>
        <v/>
      </c>
    </row>
    <row r="82" spans="51:64" x14ac:dyDescent="0.25">
      <c r="AY82" s="10" t="str">
        <f t="shared" si="24"/>
        <v/>
      </c>
      <c r="BC82" s="45" t="str">
        <f t="shared" si="20"/>
        <v/>
      </c>
      <c r="BG82" s="10" t="str">
        <f t="shared" si="21"/>
        <v/>
      </c>
      <c r="BH82" s="10" t="str">
        <f t="shared" si="25"/>
        <v/>
      </c>
      <c r="BI82" s="10">
        <f t="shared" si="26"/>
        <v>0</v>
      </c>
      <c r="BJ82" t="str">
        <f t="shared" si="22"/>
        <v/>
      </c>
      <c r="BK82" t="str">
        <f t="shared" si="23"/>
        <v/>
      </c>
      <c r="BL82" s="10" t="str">
        <f t="shared" si="27"/>
        <v/>
      </c>
    </row>
    <row r="83" spans="51:64" x14ac:dyDescent="0.25">
      <c r="AY83" s="10" t="str">
        <f t="shared" si="24"/>
        <v/>
      </c>
      <c r="BC83" s="45" t="str">
        <f t="shared" si="20"/>
        <v/>
      </c>
      <c r="BG83" s="10" t="str">
        <f t="shared" si="21"/>
        <v/>
      </c>
      <c r="BH83" s="10" t="str">
        <f t="shared" si="25"/>
        <v/>
      </c>
      <c r="BI83" s="10">
        <f t="shared" si="26"/>
        <v>0</v>
      </c>
      <c r="BJ83" t="str">
        <f t="shared" si="22"/>
        <v/>
      </c>
      <c r="BK83" t="str">
        <f t="shared" si="23"/>
        <v/>
      </c>
      <c r="BL83" s="10" t="str">
        <f t="shared" si="27"/>
        <v/>
      </c>
    </row>
    <row r="84" spans="51:64" x14ac:dyDescent="0.25">
      <c r="AY84" s="10" t="str">
        <f t="shared" si="24"/>
        <v/>
      </c>
      <c r="BC84" s="45" t="str">
        <f t="shared" si="20"/>
        <v/>
      </c>
      <c r="BG84" s="10" t="str">
        <f t="shared" si="21"/>
        <v/>
      </c>
      <c r="BH84" s="10" t="str">
        <f t="shared" si="25"/>
        <v/>
      </c>
      <c r="BI84" s="10">
        <f t="shared" si="26"/>
        <v>0</v>
      </c>
      <c r="BJ84" t="str">
        <f t="shared" si="22"/>
        <v/>
      </c>
      <c r="BK84" t="str">
        <f t="shared" si="23"/>
        <v/>
      </c>
      <c r="BL84" s="10" t="str">
        <f t="shared" si="27"/>
        <v/>
      </c>
    </row>
    <row r="85" spans="51:64" x14ac:dyDescent="0.25">
      <c r="AY85" s="10" t="str">
        <f t="shared" si="24"/>
        <v/>
      </c>
      <c r="BC85" s="45" t="str">
        <f t="shared" si="20"/>
        <v/>
      </c>
      <c r="BG85" s="10" t="str">
        <f t="shared" si="21"/>
        <v/>
      </c>
      <c r="BH85" s="10" t="str">
        <f t="shared" si="25"/>
        <v/>
      </c>
      <c r="BI85" s="10">
        <f t="shared" si="26"/>
        <v>0</v>
      </c>
      <c r="BJ85" t="str">
        <f t="shared" si="22"/>
        <v/>
      </c>
      <c r="BK85" t="str">
        <f t="shared" si="23"/>
        <v/>
      </c>
      <c r="BL85" s="10" t="str">
        <f t="shared" si="27"/>
        <v/>
      </c>
    </row>
    <row r="86" spans="51:64" x14ac:dyDescent="0.25">
      <c r="AY86" s="10" t="str">
        <f t="shared" si="24"/>
        <v/>
      </c>
      <c r="BC86" s="45" t="str">
        <f t="shared" si="20"/>
        <v/>
      </c>
      <c r="BG86" s="10" t="str">
        <f t="shared" si="21"/>
        <v/>
      </c>
      <c r="BH86" s="10" t="str">
        <f t="shared" si="25"/>
        <v/>
      </c>
      <c r="BI86" s="10">
        <f t="shared" si="26"/>
        <v>0</v>
      </c>
      <c r="BJ86" t="str">
        <f t="shared" si="22"/>
        <v/>
      </c>
      <c r="BK86" t="str">
        <f t="shared" si="23"/>
        <v/>
      </c>
      <c r="BL86" s="10" t="str">
        <f t="shared" si="27"/>
        <v/>
      </c>
    </row>
    <row r="87" spans="51:64" x14ac:dyDescent="0.25">
      <c r="AY87" s="10" t="str">
        <f t="shared" si="24"/>
        <v/>
      </c>
      <c r="BC87" s="45" t="str">
        <f t="shared" si="20"/>
        <v/>
      </c>
      <c r="BG87" s="10" t="str">
        <f t="shared" si="21"/>
        <v/>
      </c>
      <c r="BH87" s="10" t="str">
        <f t="shared" si="25"/>
        <v/>
      </c>
      <c r="BI87" s="10">
        <f t="shared" si="26"/>
        <v>0</v>
      </c>
      <c r="BJ87" t="str">
        <f t="shared" si="22"/>
        <v/>
      </c>
      <c r="BK87" t="str">
        <f t="shared" si="23"/>
        <v/>
      </c>
      <c r="BL87" s="10" t="str">
        <f t="shared" si="27"/>
        <v/>
      </c>
    </row>
    <row r="88" spans="51:64" x14ac:dyDescent="0.25">
      <c r="AY88" s="10" t="str">
        <f t="shared" si="24"/>
        <v/>
      </c>
      <c r="BC88" s="45" t="str">
        <f t="shared" si="20"/>
        <v/>
      </c>
      <c r="BG88" s="10" t="str">
        <f t="shared" si="21"/>
        <v/>
      </c>
      <c r="BH88" s="10" t="str">
        <f t="shared" si="25"/>
        <v/>
      </c>
      <c r="BI88" s="10">
        <f t="shared" si="26"/>
        <v>0</v>
      </c>
      <c r="BJ88" t="str">
        <f t="shared" si="22"/>
        <v/>
      </c>
      <c r="BK88" t="str">
        <f t="shared" si="23"/>
        <v/>
      </c>
      <c r="BL88" s="10" t="str">
        <f t="shared" si="27"/>
        <v/>
      </c>
    </row>
    <row r="89" spans="51:64" x14ac:dyDescent="0.25">
      <c r="AY89" s="10" t="str">
        <f t="shared" si="24"/>
        <v/>
      </c>
      <c r="BC89" s="45" t="str">
        <f t="shared" si="20"/>
        <v/>
      </c>
      <c r="BG89" s="10" t="str">
        <f t="shared" si="21"/>
        <v/>
      </c>
      <c r="BH89" s="10" t="str">
        <f t="shared" si="25"/>
        <v/>
      </c>
      <c r="BI89" s="10">
        <f t="shared" si="26"/>
        <v>0</v>
      </c>
      <c r="BJ89" t="str">
        <f t="shared" si="22"/>
        <v/>
      </c>
      <c r="BK89" t="str">
        <f t="shared" si="23"/>
        <v/>
      </c>
      <c r="BL89" s="10" t="str">
        <f t="shared" si="27"/>
        <v/>
      </c>
    </row>
    <row r="90" spans="51:64" x14ac:dyDescent="0.25">
      <c r="AY90" s="10" t="str">
        <f t="shared" si="24"/>
        <v/>
      </c>
      <c r="BC90" s="45" t="str">
        <f t="shared" si="20"/>
        <v/>
      </c>
      <c r="BG90" s="10" t="str">
        <f t="shared" si="21"/>
        <v/>
      </c>
      <c r="BH90" s="10" t="str">
        <f t="shared" si="25"/>
        <v/>
      </c>
      <c r="BI90" s="10">
        <f t="shared" si="26"/>
        <v>0</v>
      </c>
      <c r="BJ90" t="str">
        <f t="shared" si="22"/>
        <v/>
      </c>
      <c r="BK90" t="str">
        <f t="shared" si="23"/>
        <v/>
      </c>
      <c r="BL90" s="10" t="str">
        <f t="shared" si="27"/>
        <v/>
      </c>
    </row>
    <row r="91" spans="51:64" x14ac:dyDescent="0.25">
      <c r="AY91" s="10" t="str">
        <f t="shared" si="24"/>
        <v/>
      </c>
      <c r="BC91" s="45" t="str">
        <f t="shared" si="20"/>
        <v/>
      </c>
      <c r="BG91" s="10" t="str">
        <f t="shared" si="21"/>
        <v/>
      </c>
      <c r="BH91" s="10" t="str">
        <f t="shared" si="25"/>
        <v/>
      </c>
      <c r="BI91" s="10">
        <f t="shared" si="26"/>
        <v>0</v>
      </c>
      <c r="BJ91" t="str">
        <f t="shared" si="22"/>
        <v/>
      </c>
      <c r="BK91" t="str">
        <f t="shared" si="23"/>
        <v/>
      </c>
      <c r="BL91" s="10" t="str">
        <f t="shared" si="27"/>
        <v/>
      </c>
    </row>
    <row r="92" spans="51:64" x14ac:dyDescent="0.25">
      <c r="AY92" s="10" t="str">
        <f t="shared" si="24"/>
        <v/>
      </c>
      <c r="BC92" s="45" t="str">
        <f t="shared" si="20"/>
        <v/>
      </c>
      <c r="BG92" s="10" t="str">
        <f t="shared" si="21"/>
        <v/>
      </c>
      <c r="BH92" s="10" t="str">
        <f t="shared" si="25"/>
        <v/>
      </c>
      <c r="BI92" s="10">
        <f t="shared" si="26"/>
        <v>0</v>
      </c>
      <c r="BJ92" t="str">
        <f t="shared" si="22"/>
        <v/>
      </c>
      <c r="BK92" t="str">
        <f t="shared" si="23"/>
        <v/>
      </c>
      <c r="BL92" s="10" t="str">
        <f t="shared" si="27"/>
        <v/>
      </c>
    </row>
    <row r="93" spans="51:64" x14ac:dyDescent="0.25">
      <c r="AY93" s="10" t="str">
        <f t="shared" si="24"/>
        <v/>
      </c>
      <c r="BC93" s="45" t="str">
        <f t="shared" si="20"/>
        <v/>
      </c>
      <c r="BG93" s="10" t="str">
        <f t="shared" si="21"/>
        <v/>
      </c>
      <c r="BH93" s="10" t="str">
        <f t="shared" si="25"/>
        <v/>
      </c>
      <c r="BI93" s="10">
        <f t="shared" si="26"/>
        <v>0</v>
      </c>
      <c r="BJ93" t="str">
        <f t="shared" si="22"/>
        <v/>
      </c>
      <c r="BK93" t="str">
        <f t="shared" si="23"/>
        <v/>
      </c>
      <c r="BL93" s="10" t="str">
        <f t="shared" si="27"/>
        <v/>
      </c>
    </row>
    <row r="94" spans="51:64" x14ac:dyDescent="0.25">
      <c r="AY94" s="10" t="str">
        <f t="shared" si="24"/>
        <v/>
      </c>
      <c r="BC94" s="45" t="str">
        <f t="shared" si="20"/>
        <v/>
      </c>
      <c r="BG94" s="10" t="str">
        <f t="shared" si="21"/>
        <v/>
      </c>
      <c r="BH94" s="10" t="str">
        <f t="shared" si="25"/>
        <v/>
      </c>
      <c r="BI94" s="10">
        <f t="shared" si="26"/>
        <v>0</v>
      </c>
      <c r="BJ94" t="str">
        <f t="shared" si="22"/>
        <v/>
      </c>
      <c r="BK94" t="str">
        <f t="shared" si="23"/>
        <v/>
      </c>
      <c r="BL94" s="10" t="str">
        <f t="shared" si="27"/>
        <v/>
      </c>
    </row>
    <row r="95" spans="51:64" x14ac:dyDescent="0.25">
      <c r="AY95" s="10" t="str">
        <f t="shared" si="24"/>
        <v/>
      </c>
      <c r="BC95" s="45" t="str">
        <f t="shared" si="20"/>
        <v/>
      </c>
      <c r="BG95" s="10" t="str">
        <f t="shared" si="21"/>
        <v/>
      </c>
      <c r="BH95" s="10" t="str">
        <f t="shared" si="25"/>
        <v/>
      </c>
      <c r="BI95" s="10">
        <f t="shared" si="26"/>
        <v>0</v>
      </c>
      <c r="BJ95" t="str">
        <f t="shared" si="22"/>
        <v/>
      </c>
      <c r="BK95" t="str">
        <f t="shared" si="23"/>
        <v/>
      </c>
      <c r="BL95" s="10" t="str">
        <f t="shared" si="27"/>
        <v/>
      </c>
    </row>
    <row r="96" spans="51:64" x14ac:dyDescent="0.25">
      <c r="AY96" s="10" t="str">
        <f t="shared" si="24"/>
        <v/>
      </c>
      <c r="BC96" s="45" t="str">
        <f t="shared" si="20"/>
        <v/>
      </c>
      <c r="BG96" s="10" t="str">
        <f t="shared" si="21"/>
        <v/>
      </c>
      <c r="BH96" s="10" t="str">
        <f t="shared" si="25"/>
        <v/>
      </c>
      <c r="BI96" s="10">
        <f t="shared" si="26"/>
        <v>0</v>
      </c>
      <c r="BJ96" t="str">
        <f t="shared" si="22"/>
        <v/>
      </c>
      <c r="BK96" t="str">
        <f t="shared" si="23"/>
        <v/>
      </c>
      <c r="BL96" s="10" t="str">
        <f t="shared" si="27"/>
        <v/>
      </c>
    </row>
    <row r="97" spans="51:64" x14ac:dyDescent="0.25">
      <c r="AY97" s="10" t="str">
        <f t="shared" si="24"/>
        <v/>
      </c>
      <c r="BC97" s="45" t="str">
        <f t="shared" si="20"/>
        <v/>
      </c>
      <c r="BG97" s="10" t="str">
        <f t="shared" si="21"/>
        <v/>
      </c>
      <c r="BH97" s="10" t="str">
        <f t="shared" si="25"/>
        <v/>
      </c>
      <c r="BI97" s="10">
        <f t="shared" si="26"/>
        <v>0</v>
      </c>
      <c r="BJ97" t="str">
        <f t="shared" si="22"/>
        <v/>
      </c>
      <c r="BK97" t="str">
        <f t="shared" si="23"/>
        <v/>
      </c>
      <c r="BL97" s="10" t="str">
        <f t="shared" si="27"/>
        <v/>
      </c>
    </row>
    <row r="98" spans="51:64" x14ac:dyDescent="0.25">
      <c r="AY98" s="10" t="str">
        <f t="shared" si="24"/>
        <v/>
      </c>
      <c r="BC98" s="45" t="str">
        <f t="shared" si="20"/>
        <v/>
      </c>
      <c r="BG98" s="10" t="str">
        <f t="shared" si="21"/>
        <v/>
      </c>
      <c r="BH98" s="10" t="str">
        <f t="shared" si="25"/>
        <v/>
      </c>
      <c r="BI98" s="10">
        <f t="shared" si="26"/>
        <v>0</v>
      </c>
      <c r="BJ98" t="str">
        <f t="shared" si="22"/>
        <v/>
      </c>
      <c r="BK98" t="str">
        <f t="shared" si="23"/>
        <v/>
      </c>
      <c r="BL98" s="10" t="str">
        <f t="shared" si="27"/>
        <v/>
      </c>
    </row>
    <row r="99" spans="51:64" x14ac:dyDescent="0.25">
      <c r="AY99" s="10" t="str">
        <f t="shared" si="24"/>
        <v/>
      </c>
      <c r="BC99" s="45" t="str">
        <f t="shared" si="20"/>
        <v/>
      </c>
      <c r="BG99" s="10" t="str">
        <f t="shared" si="21"/>
        <v/>
      </c>
      <c r="BH99" s="10" t="str">
        <f t="shared" si="25"/>
        <v/>
      </c>
      <c r="BI99" s="10">
        <f t="shared" si="26"/>
        <v>0</v>
      </c>
      <c r="BJ99" t="str">
        <f t="shared" si="22"/>
        <v/>
      </c>
      <c r="BK99" t="str">
        <f t="shared" si="23"/>
        <v/>
      </c>
      <c r="BL99" s="10" t="str">
        <f t="shared" si="27"/>
        <v/>
      </c>
    </row>
    <row r="100" spans="51:64" x14ac:dyDescent="0.25">
      <c r="AY100" s="10" t="str">
        <f t="shared" si="24"/>
        <v/>
      </c>
      <c r="BC100" s="45" t="str">
        <f t="shared" si="20"/>
        <v/>
      </c>
      <c r="BG100" s="10" t="str">
        <f t="shared" si="21"/>
        <v/>
      </c>
      <c r="BH100" s="10" t="str">
        <f t="shared" si="25"/>
        <v/>
      </c>
      <c r="BI100" s="10">
        <f t="shared" si="26"/>
        <v>0</v>
      </c>
      <c r="BJ100" t="str">
        <f t="shared" si="22"/>
        <v/>
      </c>
      <c r="BK100" t="str">
        <f t="shared" si="23"/>
        <v/>
      </c>
      <c r="BL100" s="10" t="str">
        <f t="shared" si="27"/>
        <v/>
      </c>
    </row>
    <row r="101" spans="51:64" x14ac:dyDescent="0.25">
      <c r="AY101" s="10" t="str">
        <f t="shared" si="24"/>
        <v/>
      </c>
      <c r="BC101" s="45" t="str">
        <f t="shared" si="20"/>
        <v/>
      </c>
      <c r="BG101" s="10" t="str">
        <f t="shared" si="21"/>
        <v/>
      </c>
      <c r="BH101" s="10" t="str">
        <f t="shared" si="25"/>
        <v/>
      </c>
      <c r="BI101" s="10">
        <f t="shared" si="26"/>
        <v>0</v>
      </c>
      <c r="BJ101" t="str">
        <f t="shared" si="22"/>
        <v/>
      </c>
      <c r="BK101" t="str">
        <f t="shared" si="23"/>
        <v/>
      </c>
      <c r="BL101" s="10" t="str">
        <f t="shared" si="27"/>
        <v/>
      </c>
    </row>
    <row r="102" spans="51:64" x14ac:dyDescent="0.25">
      <c r="AY102" s="10" t="str">
        <f t="shared" si="24"/>
        <v/>
      </c>
      <c r="BC102" s="45" t="str">
        <f t="shared" si="20"/>
        <v/>
      </c>
      <c r="BG102" s="10" t="str">
        <f t="shared" si="21"/>
        <v/>
      </c>
      <c r="BH102" s="10" t="str">
        <f t="shared" si="25"/>
        <v/>
      </c>
      <c r="BI102" s="10">
        <f t="shared" si="26"/>
        <v>0</v>
      </c>
      <c r="BJ102" t="str">
        <f t="shared" si="22"/>
        <v/>
      </c>
      <c r="BK102" t="str">
        <f t="shared" si="23"/>
        <v/>
      </c>
      <c r="BL102" s="10" t="str">
        <f t="shared" si="27"/>
        <v/>
      </c>
    </row>
    <row r="103" spans="51:64" x14ac:dyDescent="0.25">
      <c r="AY103" s="10" t="str">
        <f t="shared" si="24"/>
        <v/>
      </c>
      <c r="BC103" s="45" t="str">
        <f t="shared" si="20"/>
        <v/>
      </c>
      <c r="BG103" s="10" t="str">
        <f t="shared" si="21"/>
        <v/>
      </c>
      <c r="BH103" s="10" t="str">
        <f t="shared" si="25"/>
        <v/>
      </c>
      <c r="BI103" s="10">
        <f t="shared" si="26"/>
        <v>0</v>
      </c>
      <c r="BJ103" t="str">
        <f t="shared" si="22"/>
        <v/>
      </c>
      <c r="BK103" t="str">
        <f t="shared" si="23"/>
        <v/>
      </c>
      <c r="BL103" s="10" t="str">
        <f t="shared" si="27"/>
        <v/>
      </c>
    </row>
    <row r="104" spans="51:64" x14ac:dyDescent="0.25">
      <c r="AY104" s="10" t="str">
        <f t="shared" si="24"/>
        <v/>
      </c>
      <c r="BC104" s="45" t="str">
        <f t="shared" si="20"/>
        <v/>
      </c>
      <c r="BG104" s="10" t="str">
        <f t="shared" si="21"/>
        <v/>
      </c>
      <c r="BH104" s="10" t="str">
        <f t="shared" si="25"/>
        <v/>
      </c>
      <c r="BI104" s="10">
        <f t="shared" si="26"/>
        <v>0</v>
      </c>
      <c r="BJ104" t="str">
        <f t="shared" si="22"/>
        <v/>
      </c>
      <c r="BK104" t="str">
        <f t="shared" si="23"/>
        <v/>
      </c>
      <c r="BL104" s="10" t="str">
        <f t="shared" si="27"/>
        <v/>
      </c>
    </row>
    <row r="105" spans="51:64" x14ac:dyDescent="0.25">
      <c r="AY105" s="10" t="str">
        <f t="shared" si="24"/>
        <v/>
      </c>
      <c r="BC105" s="45" t="str">
        <f t="shared" si="20"/>
        <v/>
      </c>
      <c r="BG105" s="10" t="str">
        <f t="shared" si="21"/>
        <v/>
      </c>
      <c r="BH105" s="10" t="str">
        <f t="shared" si="25"/>
        <v/>
      </c>
      <c r="BI105" s="10">
        <f t="shared" si="26"/>
        <v>0</v>
      </c>
      <c r="BJ105" t="str">
        <f t="shared" si="22"/>
        <v/>
      </c>
      <c r="BK105" t="str">
        <f t="shared" si="23"/>
        <v/>
      </c>
      <c r="BL105" s="10" t="str">
        <f t="shared" si="27"/>
        <v/>
      </c>
    </row>
    <row r="106" spans="51:64" x14ac:dyDescent="0.25">
      <c r="AY106" s="10" t="str">
        <f t="shared" si="24"/>
        <v/>
      </c>
      <c r="BC106" s="45" t="str">
        <f t="shared" si="20"/>
        <v/>
      </c>
      <c r="BG106" s="10" t="str">
        <f t="shared" si="21"/>
        <v/>
      </c>
      <c r="BH106" s="10" t="str">
        <f t="shared" si="25"/>
        <v/>
      </c>
      <c r="BI106" s="10">
        <f t="shared" si="26"/>
        <v>0</v>
      </c>
      <c r="BJ106" t="str">
        <f t="shared" si="22"/>
        <v/>
      </c>
      <c r="BK106" t="str">
        <f t="shared" si="23"/>
        <v/>
      </c>
      <c r="BL106" s="10" t="str">
        <f t="shared" si="27"/>
        <v/>
      </c>
    </row>
    <row r="107" spans="51:64" x14ac:dyDescent="0.25">
      <c r="AY107" s="10" t="str">
        <f t="shared" si="24"/>
        <v/>
      </c>
      <c r="BC107" s="45" t="str">
        <f t="shared" si="20"/>
        <v/>
      </c>
      <c r="BG107" s="10" t="str">
        <f t="shared" si="21"/>
        <v/>
      </c>
      <c r="BH107" s="10" t="str">
        <f t="shared" si="25"/>
        <v/>
      </c>
      <c r="BI107" s="10">
        <f t="shared" si="26"/>
        <v>0</v>
      </c>
      <c r="BJ107" t="str">
        <f t="shared" si="22"/>
        <v/>
      </c>
      <c r="BK107" t="str">
        <f t="shared" si="23"/>
        <v/>
      </c>
      <c r="BL107" s="10" t="str">
        <f t="shared" si="27"/>
        <v/>
      </c>
    </row>
    <row r="108" spans="51:64" x14ac:dyDescent="0.25">
      <c r="AY108" s="10" t="str">
        <f t="shared" si="24"/>
        <v/>
      </c>
      <c r="BC108" s="45" t="str">
        <f t="shared" si="20"/>
        <v/>
      </c>
      <c r="BG108" s="10" t="str">
        <f t="shared" si="21"/>
        <v/>
      </c>
      <c r="BH108" s="10" t="str">
        <f t="shared" si="25"/>
        <v/>
      </c>
      <c r="BI108" s="10">
        <f t="shared" si="26"/>
        <v>0</v>
      </c>
      <c r="BJ108" t="str">
        <f t="shared" si="22"/>
        <v/>
      </c>
      <c r="BK108" t="str">
        <f t="shared" si="23"/>
        <v/>
      </c>
      <c r="BL108" s="10" t="str">
        <f t="shared" si="27"/>
        <v/>
      </c>
    </row>
    <row r="109" spans="51:64" x14ac:dyDescent="0.25">
      <c r="AY109" s="10" t="str">
        <f t="shared" si="24"/>
        <v/>
      </c>
      <c r="BC109" s="45" t="str">
        <f t="shared" si="20"/>
        <v/>
      </c>
      <c r="BG109" s="10" t="str">
        <f t="shared" si="21"/>
        <v/>
      </c>
      <c r="BH109" s="10" t="str">
        <f t="shared" si="25"/>
        <v/>
      </c>
      <c r="BI109" s="10">
        <f t="shared" si="26"/>
        <v>0</v>
      </c>
      <c r="BJ109" t="str">
        <f t="shared" si="22"/>
        <v/>
      </c>
      <c r="BK109" t="str">
        <f t="shared" si="23"/>
        <v/>
      </c>
      <c r="BL109" s="10" t="str">
        <f t="shared" si="27"/>
        <v/>
      </c>
    </row>
    <row r="110" spans="51:64" x14ac:dyDescent="0.25">
      <c r="AY110" s="10" t="str">
        <f t="shared" si="24"/>
        <v/>
      </c>
      <c r="BC110" s="45" t="str">
        <f t="shared" si="20"/>
        <v/>
      </c>
      <c r="BG110" s="10" t="str">
        <f t="shared" si="21"/>
        <v/>
      </c>
      <c r="BH110" s="10" t="str">
        <f t="shared" si="25"/>
        <v/>
      </c>
      <c r="BI110" s="10">
        <f t="shared" si="26"/>
        <v>0</v>
      </c>
      <c r="BJ110" t="str">
        <f t="shared" si="22"/>
        <v/>
      </c>
      <c r="BK110" t="str">
        <f t="shared" si="23"/>
        <v/>
      </c>
      <c r="BL110" s="10" t="str">
        <f t="shared" si="27"/>
        <v/>
      </c>
    </row>
    <row r="111" spans="51:64" x14ac:dyDescent="0.25">
      <c r="AY111" s="10" t="str">
        <f t="shared" si="24"/>
        <v/>
      </c>
      <c r="BC111" s="45" t="str">
        <f t="shared" si="20"/>
        <v/>
      </c>
      <c r="BG111" s="10" t="str">
        <f t="shared" si="21"/>
        <v/>
      </c>
      <c r="BH111" s="10" t="str">
        <f t="shared" si="25"/>
        <v/>
      </c>
      <c r="BI111" s="10">
        <f t="shared" si="26"/>
        <v>0</v>
      </c>
      <c r="BJ111" t="str">
        <f t="shared" si="22"/>
        <v/>
      </c>
      <c r="BK111" t="str">
        <f t="shared" si="23"/>
        <v/>
      </c>
      <c r="BL111" s="10" t="str">
        <f t="shared" si="27"/>
        <v/>
      </c>
    </row>
    <row r="112" spans="51:64" x14ac:dyDescent="0.25">
      <c r="AY112" s="10" t="str">
        <f t="shared" si="24"/>
        <v/>
      </c>
      <c r="BC112" s="45" t="str">
        <f t="shared" si="20"/>
        <v/>
      </c>
      <c r="BG112" s="10" t="str">
        <f t="shared" si="21"/>
        <v/>
      </c>
      <c r="BH112" s="10" t="str">
        <f t="shared" si="25"/>
        <v/>
      </c>
      <c r="BI112" s="10">
        <f t="shared" si="26"/>
        <v>0</v>
      </c>
      <c r="BJ112" t="str">
        <f t="shared" si="22"/>
        <v/>
      </c>
      <c r="BK112" t="str">
        <f t="shared" si="23"/>
        <v/>
      </c>
      <c r="BL112" s="10" t="str">
        <f t="shared" si="27"/>
        <v/>
      </c>
    </row>
    <row r="113" spans="51:64" x14ac:dyDescent="0.25">
      <c r="AY113" s="10" t="str">
        <f t="shared" si="24"/>
        <v/>
      </c>
      <c r="BC113" s="45" t="str">
        <f t="shared" si="20"/>
        <v/>
      </c>
      <c r="BG113" s="10" t="str">
        <f t="shared" si="21"/>
        <v/>
      </c>
      <c r="BH113" s="10" t="str">
        <f t="shared" si="25"/>
        <v/>
      </c>
      <c r="BI113" s="10">
        <f t="shared" si="26"/>
        <v>0</v>
      </c>
      <c r="BJ113" t="str">
        <f t="shared" si="22"/>
        <v/>
      </c>
      <c r="BK113" t="str">
        <f t="shared" si="23"/>
        <v/>
      </c>
      <c r="BL113" s="10" t="str">
        <f t="shared" si="27"/>
        <v/>
      </c>
    </row>
    <row r="114" spans="51:64" x14ac:dyDescent="0.25">
      <c r="AY114" s="10" t="str">
        <f t="shared" si="24"/>
        <v/>
      </c>
      <c r="BC114" s="45" t="str">
        <f t="shared" si="20"/>
        <v/>
      </c>
      <c r="BG114" s="10" t="str">
        <f t="shared" si="21"/>
        <v/>
      </c>
      <c r="BH114" s="10" t="str">
        <f t="shared" si="25"/>
        <v/>
      </c>
      <c r="BI114" s="10">
        <f t="shared" si="26"/>
        <v>0</v>
      </c>
      <c r="BJ114" t="str">
        <f t="shared" si="22"/>
        <v/>
      </c>
      <c r="BK114" t="str">
        <f t="shared" si="23"/>
        <v/>
      </c>
      <c r="BL114" s="10" t="str">
        <f t="shared" si="27"/>
        <v/>
      </c>
    </row>
    <row r="115" spans="51:64" x14ac:dyDescent="0.25">
      <c r="AY115" s="10" t="str">
        <f t="shared" si="24"/>
        <v/>
      </c>
      <c r="BC115" s="45" t="str">
        <f t="shared" si="20"/>
        <v/>
      </c>
      <c r="BG115" s="10" t="str">
        <f t="shared" si="21"/>
        <v/>
      </c>
      <c r="BH115" s="10" t="str">
        <f t="shared" si="25"/>
        <v/>
      </c>
      <c r="BI115" s="10">
        <f t="shared" si="26"/>
        <v>0</v>
      </c>
      <c r="BJ115" t="str">
        <f t="shared" si="22"/>
        <v/>
      </c>
      <c r="BK115" t="str">
        <f t="shared" si="23"/>
        <v/>
      </c>
      <c r="BL115" s="10" t="str">
        <f t="shared" si="27"/>
        <v/>
      </c>
    </row>
    <row r="116" spans="51:64" x14ac:dyDescent="0.25">
      <c r="AY116" s="10" t="str">
        <f t="shared" si="24"/>
        <v/>
      </c>
      <c r="BC116" s="45" t="str">
        <f t="shared" si="20"/>
        <v/>
      </c>
      <c r="BG116" s="10" t="str">
        <f t="shared" si="21"/>
        <v/>
      </c>
      <c r="BH116" s="10" t="str">
        <f t="shared" si="25"/>
        <v/>
      </c>
      <c r="BI116" s="10">
        <f t="shared" si="26"/>
        <v>0</v>
      </c>
      <c r="BJ116" t="str">
        <f t="shared" si="22"/>
        <v/>
      </c>
      <c r="BK116" t="str">
        <f t="shared" si="23"/>
        <v/>
      </c>
      <c r="BL116" s="10" t="str">
        <f t="shared" si="27"/>
        <v/>
      </c>
    </row>
    <row r="117" spans="51:64" x14ac:dyDescent="0.25">
      <c r="AY117" s="10" t="str">
        <f t="shared" si="24"/>
        <v/>
      </c>
      <c r="BC117" s="45" t="str">
        <f t="shared" si="20"/>
        <v/>
      </c>
      <c r="BG117" s="10" t="str">
        <f t="shared" si="21"/>
        <v/>
      </c>
      <c r="BH117" s="10" t="str">
        <f t="shared" si="25"/>
        <v/>
      </c>
      <c r="BI117" s="10">
        <f t="shared" si="26"/>
        <v>0</v>
      </c>
      <c r="BJ117" t="str">
        <f t="shared" si="22"/>
        <v/>
      </c>
      <c r="BK117" t="str">
        <f t="shared" si="23"/>
        <v/>
      </c>
      <c r="BL117" s="10" t="str">
        <f t="shared" si="27"/>
        <v/>
      </c>
    </row>
    <row r="118" spans="51:64" x14ac:dyDescent="0.25">
      <c r="AY118" s="10" t="str">
        <f t="shared" si="24"/>
        <v/>
      </c>
      <c r="BC118" s="45" t="str">
        <f t="shared" si="20"/>
        <v/>
      </c>
      <c r="BG118" s="10" t="str">
        <f t="shared" si="21"/>
        <v/>
      </c>
      <c r="BH118" s="10" t="str">
        <f t="shared" si="25"/>
        <v/>
      </c>
      <c r="BI118" s="10">
        <f t="shared" si="26"/>
        <v>0</v>
      </c>
      <c r="BJ118" t="str">
        <f t="shared" si="22"/>
        <v/>
      </c>
      <c r="BK118" t="str">
        <f t="shared" si="23"/>
        <v/>
      </c>
      <c r="BL118" s="10" t="str">
        <f t="shared" si="27"/>
        <v/>
      </c>
    </row>
    <row r="119" spans="51:64" x14ac:dyDescent="0.25">
      <c r="AY119" s="10" t="str">
        <f t="shared" si="24"/>
        <v/>
      </c>
      <c r="BC119" s="45" t="str">
        <f t="shared" si="20"/>
        <v/>
      </c>
      <c r="BG119" s="10" t="str">
        <f t="shared" si="21"/>
        <v/>
      </c>
      <c r="BH119" s="10" t="str">
        <f t="shared" si="25"/>
        <v/>
      </c>
      <c r="BI119" s="10">
        <f t="shared" si="26"/>
        <v>0</v>
      </c>
      <c r="BJ119" t="str">
        <f t="shared" si="22"/>
        <v/>
      </c>
      <c r="BK119" t="str">
        <f t="shared" si="23"/>
        <v/>
      </c>
      <c r="BL119" s="10" t="str">
        <f t="shared" si="27"/>
        <v/>
      </c>
    </row>
    <row r="120" spans="51:64" x14ac:dyDescent="0.25">
      <c r="AY120" s="10" t="str">
        <f t="shared" si="24"/>
        <v/>
      </c>
      <c r="BC120" s="45" t="str">
        <f t="shared" si="20"/>
        <v/>
      </c>
      <c r="BG120" s="10" t="str">
        <f t="shared" si="21"/>
        <v/>
      </c>
      <c r="BH120" s="10" t="str">
        <f t="shared" si="25"/>
        <v/>
      </c>
      <c r="BI120" s="10">
        <f t="shared" si="26"/>
        <v>0</v>
      </c>
      <c r="BJ120" t="str">
        <f t="shared" si="22"/>
        <v/>
      </c>
      <c r="BK120" t="str">
        <f t="shared" si="23"/>
        <v/>
      </c>
      <c r="BL120" s="10" t="str">
        <f t="shared" si="27"/>
        <v/>
      </c>
    </row>
    <row r="121" spans="51:64" x14ac:dyDescent="0.25">
      <c r="AY121" s="10" t="str">
        <f t="shared" si="24"/>
        <v/>
      </c>
      <c r="BC121" s="45" t="str">
        <f t="shared" si="20"/>
        <v/>
      </c>
      <c r="BG121" s="10" t="str">
        <f t="shared" si="21"/>
        <v/>
      </c>
      <c r="BH121" s="10" t="str">
        <f t="shared" si="25"/>
        <v/>
      </c>
      <c r="BI121" s="10">
        <f t="shared" si="26"/>
        <v>0</v>
      </c>
      <c r="BJ121" t="str">
        <f t="shared" si="22"/>
        <v/>
      </c>
      <c r="BK121" t="str">
        <f t="shared" si="23"/>
        <v/>
      </c>
      <c r="BL121" s="10" t="str">
        <f t="shared" si="27"/>
        <v/>
      </c>
    </row>
    <row r="122" spans="51:64" x14ac:dyDescent="0.25">
      <c r="AY122" s="10" t="str">
        <f t="shared" si="24"/>
        <v/>
      </c>
      <c r="BC122" s="45" t="str">
        <f t="shared" si="20"/>
        <v/>
      </c>
      <c r="BG122" s="10" t="str">
        <f t="shared" si="21"/>
        <v/>
      </c>
      <c r="BH122" s="10" t="str">
        <f t="shared" si="25"/>
        <v/>
      </c>
      <c r="BI122" s="10">
        <f t="shared" si="26"/>
        <v>0</v>
      </c>
      <c r="BJ122" t="str">
        <f t="shared" si="22"/>
        <v/>
      </c>
      <c r="BK122" t="str">
        <f t="shared" si="23"/>
        <v/>
      </c>
      <c r="BL122" s="10" t="str">
        <f t="shared" si="27"/>
        <v/>
      </c>
    </row>
    <row r="123" spans="51:64" x14ac:dyDescent="0.25">
      <c r="AY123" s="10" t="str">
        <f t="shared" si="24"/>
        <v/>
      </c>
      <c r="BC123" s="45" t="str">
        <f t="shared" si="20"/>
        <v/>
      </c>
      <c r="BG123" s="10" t="str">
        <f t="shared" si="21"/>
        <v/>
      </c>
      <c r="BH123" s="10" t="str">
        <f t="shared" si="25"/>
        <v/>
      </c>
      <c r="BI123" s="10">
        <f t="shared" si="26"/>
        <v>0</v>
      </c>
      <c r="BJ123" t="str">
        <f t="shared" si="22"/>
        <v/>
      </c>
      <c r="BK123" t="str">
        <f t="shared" si="23"/>
        <v/>
      </c>
      <c r="BL123" s="10" t="str">
        <f t="shared" si="27"/>
        <v/>
      </c>
    </row>
    <row r="124" spans="51:64" x14ac:dyDescent="0.25">
      <c r="AY124" s="10" t="str">
        <f t="shared" si="24"/>
        <v/>
      </c>
      <c r="BC124" s="45" t="str">
        <f t="shared" si="20"/>
        <v/>
      </c>
      <c r="BG124" s="10" t="str">
        <f t="shared" si="21"/>
        <v/>
      </c>
      <c r="BH124" s="10" t="str">
        <f t="shared" si="25"/>
        <v/>
      </c>
      <c r="BI124" s="10">
        <f t="shared" si="26"/>
        <v>0</v>
      </c>
      <c r="BJ124" t="str">
        <f t="shared" si="22"/>
        <v/>
      </c>
      <c r="BK124" t="str">
        <f t="shared" si="23"/>
        <v/>
      </c>
      <c r="BL124" s="10" t="str">
        <f t="shared" si="27"/>
        <v/>
      </c>
    </row>
    <row r="125" spans="51:64" x14ac:dyDescent="0.25">
      <c r="AY125" s="10" t="str">
        <f t="shared" si="24"/>
        <v/>
      </c>
      <c r="BC125" s="45" t="str">
        <f t="shared" si="20"/>
        <v/>
      </c>
      <c r="BG125" s="10" t="str">
        <f t="shared" si="21"/>
        <v/>
      </c>
      <c r="BH125" s="10" t="str">
        <f t="shared" si="25"/>
        <v/>
      </c>
      <c r="BI125" s="10">
        <f t="shared" si="26"/>
        <v>0</v>
      </c>
      <c r="BJ125" t="str">
        <f t="shared" si="22"/>
        <v/>
      </c>
      <c r="BK125" t="str">
        <f t="shared" si="23"/>
        <v/>
      </c>
      <c r="BL125" s="10" t="str">
        <f t="shared" si="27"/>
        <v/>
      </c>
    </row>
    <row r="126" spans="51:64" x14ac:dyDescent="0.25">
      <c r="AY126" s="10" t="str">
        <f t="shared" si="24"/>
        <v/>
      </c>
      <c r="BC126" s="45" t="str">
        <f t="shared" si="20"/>
        <v/>
      </c>
      <c r="BG126" s="10" t="str">
        <f t="shared" si="21"/>
        <v/>
      </c>
      <c r="BH126" s="10" t="str">
        <f t="shared" si="25"/>
        <v/>
      </c>
      <c r="BI126" s="10">
        <f t="shared" si="26"/>
        <v>0</v>
      </c>
      <c r="BJ126" t="str">
        <f t="shared" si="22"/>
        <v/>
      </c>
      <c r="BK126" t="str">
        <f t="shared" si="23"/>
        <v/>
      </c>
      <c r="BL126" s="10" t="str">
        <f t="shared" si="27"/>
        <v/>
      </c>
    </row>
    <row r="127" spans="51:64" x14ac:dyDescent="0.25">
      <c r="AY127" s="10" t="str">
        <f t="shared" si="24"/>
        <v/>
      </c>
      <c r="BC127" s="45" t="str">
        <f t="shared" si="20"/>
        <v/>
      </c>
      <c r="BG127" s="10" t="str">
        <f t="shared" si="21"/>
        <v/>
      </c>
      <c r="BH127" s="10" t="str">
        <f t="shared" si="25"/>
        <v/>
      </c>
      <c r="BI127" s="10">
        <f t="shared" si="26"/>
        <v>0</v>
      </c>
      <c r="BJ127" t="str">
        <f t="shared" si="22"/>
        <v/>
      </c>
      <c r="BK127" t="str">
        <f t="shared" si="23"/>
        <v/>
      </c>
      <c r="BL127" s="10" t="str">
        <f t="shared" si="27"/>
        <v/>
      </c>
    </row>
    <row r="128" spans="51:64" x14ac:dyDescent="0.25">
      <c r="AY128" s="10" t="str">
        <f t="shared" si="24"/>
        <v/>
      </c>
      <c r="BC128" s="45" t="str">
        <f t="shared" si="20"/>
        <v/>
      </c>
      <c r="BG128" s="10" t="str">
        <f t="shared" si="21"/>
        <v/>
      </c>
      <c r="BH128" s="10" t="str">
        <f t="shared" si="25"/>
        <v/>
      </c>
      <c r="BI128" s="10">
        <f t="shared" si="26"/>
        <v>0</v>
      </c>
      <c r="BJ128" t="str">
        <f t="shared" si="22"/>
        <v/>
      </c>
      <c r="BK128" t="str">
        <f t="shared" si="23"/>
        <v/>
      </c>
      <c r="BL128" s="10" t="str">
        <f t="shared" si="27"/>
        <v/>
      </c>
    </row>
    <row r="129" spans="51:64" x14ac:dyDescent="0.25">
      <c r="AY129" s="10" t="str">
        <f t="shared" si="24"/>
        <v/>
      </c>
      <c r="BC129" s="45" t="str">
        <f t="shared" si="20"/>
        <v/>
      </c>
      <c r="BG129" s="10" t="str">
        <f t="shared" si="21"/>
        <v/>
      </c>
      <c r="BH129" s="10" t="str">
        <f t="shared" si="25"/>
        <v/>
      </c>
      <c r="BI129" s="10">
        <f t="shared" si="26"/>
        <v>0</v>
      </c>
      <c r="BJ129" t="str">
        <f t="shared" si="22"/>
        <v/>
      </c>
      <c r="BK129" t="str">
        <f t="shared" si="23"/>
        <v/>
      </c>
      <c r="BL129" s="10" t="str">
        <f t="shared" si="27"/>
        <v/>
      </c>
    </row>
    <row r="130" spans="51:64" x14ac:dyDescent="0.25">
      <c r="AY130" s="10" t="str">
        <f t="shared" si="24"/>
        <v/>
      </c>
      <c r="BC130" s="45" t="str">
        <f t="shared" si="20"/>
        <v/>
      </c>
      <c r="BG130" s="10" t="str">
        <f t="shared" si="21"/>
        <v/>
      </c>
      <c r="BH130" s="10" t="str">
        <f t="shared" si="25"/>
        <v/>
      </c>
      <c r="BI130" s="10">
        <f t="shared" si="26"/>
        <v>0</v>
      </c>
      <c r="BJ130" t="str">
        <f t="shared" si="22"/>
        <v/>
      </c>
      <c r="BK130" t="str">
        <f t="shared" si="23"/>
        <v/>
      </c>
      <c r="BL130" s="10" t="str">
        <f t="shared" si="27"/>
        <v/>
      </c>
    </row>
    <row r="131" spans="51:64" x14ac:dyDescent="0.25">
      <c r="AY131" s="10" t="str">
        <f t="shared" si="24"/>
        <v/>
      </c>
      <c r="BC131" s="45" t="str">
        <f t="shared" ref="BC131:BC194" si="28">IF($BB131="","",INDEX(UEN_iva,MATCH($BB131,UEN_Descripción,0)))</f>
        <v/>
      </c>
      <c r="BG131" s="10" t="str">
        <f t="shared" ref="BG131:BG194" si="29">IF($BB131="","",INDEX(UEN_SATcode,MATCH($BB131,UEN_Descripción,0)))</f>
        <v/>
      </c>
      <c r="BH131" s="10" t="str">
        <f t="shared" si="25"/>
        <v/>
      </c>
      <c r="BI131" s="10">
        <f t="shared" si="26"/>
        <v>0</v>
      </c>
      <c r="BJ131" t="str">
        <f t="shared" ref="BJ131:BJ194" si="30">IF($BB131="","",INDEX(UEN_SATcode_description,MATCH($BB131,UEN_Descripción,0)))</f>
        <v/>
      </c>
      <c r="BK131" t="str">
        <f t="shared" ref="BK131:BK194" si="31">IF($BB131="","",INDEX(UEN_SATum_Descripción,MATCH($BB131,UEN_Descripción,0)))</f>
        <v/>
      </c>
      <c r="BL131" s="10" t="str">
        <f t="shared" si="27"/>
        <v/>
      </c>
    </row>
    <row r="132" spans="51:64" x14ac:dyDescent="0.25">
      <c r="AY132" s="10" t="str">
        <f t="shared" ref="AY132:AY195" si="32">IF($AZ132="","",SUM(AY131)+1)</f>
        <v/>
      </c>
      <c r="BC132" s="45" t="str">
        <f t="shared" si="28"/>
        <v/>
      </c>
      <c r="BG132" s="10" t="str">
        <f t="shared" si="29"/>
        <v/>
      </c>
      <c r="BH132" s="10" t="str">
        <f t="shared" ref="BH132:BH195" si="33">IF($BB132="","",INDEX(UEN_SATum,MATCH($BB132,UEN_Descripción,0)))</f>
        <v/>
      </c>
      <c r="BI132" s="10">
        <f t="shared" ref="BI132:BI195" si="34">IF(AND(AZ132&lt;&gt;"",BA132&lt;&gt;"",BB132&lt;&gt;"",BC132&lt;&gt;"",BD132&lt;&gt;"",BE132&lt;&gt;"",BF132&lt;&gt;"",12&lt;&gt;"",BH132&lt;&gt;""),1,0)</f>
        <v>0</v>
      </c>
      <c r="BJ132" t="str">
        <f t="shared" si="30"/>
        <v/>
      </c>
      <c r="BK132" t="str">
        <f t="shared" si="31"/>
        <v/>
      </c>
      <c r="BL132" s="10" t="str">
        <f t="shared" ref="BL132:BL195" si="35">IF($BB132="","",IF(BC132&lt;&gt;"","No"))</f>
        <v/>
      </c>
    </row>
    <row r="133" spans="51:64" x14ac:dyDescent="0.25">
      <c r="AY133" s="10" t="str">
        <f t="shared" si="32"/>
        <v/>
      </c>
      <c r="BC133" s="45" t="str">
        <f t="shared" si="28"/>
        <v/>
      </c>
      <c r="BG133" s="10" t="str">
        <f t="shared" si="29"/>
        <v/>
      </c>
      <c r="BH133" s="10" t="str">
        <f t="shared" si="33"/>
        <v/>
      </c>
      <c r="BI133" s="10">
        <f t="shared" si="34"/>
        <v>0</v>
      </c>
      <c r="BJ133" t="str">
        <f t="shared" si="30"/>
        <v/>
      </c>
      <c r="BK133" t="str">
        <f t="shared" si="31"/>
        <v/>
      </c>
      <c r="BL133" s="10" t="str">
        <f t="shared" si="35"/>
        <v/>
      </c>
    </row>
    <row r="134" spans="51:64" x14ac:dyDescent="0.25">
      <c r="AY134" s="10" t="str">
        <f t="shared" si="32"/>
        <v/>
      </c>
      <c r="BC134" s="45" t="str">
        <f t="shared" si="28"/>
        <v/>
      </c>
      <c r="BG134" s="10" t="str">
        <f t="shared" si="29"/>
        <v/>
      </c>
      <c r="BH134" s="10" t="str">
        <f t="shared" si="33"/>
        <v/>
      </c>
      <c r="BI134" s="10">
        <f t="shared" si="34"/>
        <v>0</v>
      </c>
      <c r="BJ134" t="str">
        <f t="shared" si="30"/>
        <v/>
      </c>
      <c r="BK134" t="str">
        <f t="shared" si="31"/>
        <v/>
      </c>
      <c r="BL134" s="10" t="str">
        <f t="shared" si="35"/>
        <v/>
      </c>
    </row>
    <row r="135" spans="51:64" x14ac:dyDescent="0.25">
      <c r="AY135" s="10" t="str">
        <f t="shared" si="32"/>
        <v/>
      </c>
      <c r="BC135" s="45" t="str">
        <f t="shared" si="28"/>
        <v/>
      </c>
      <c r="BG135" s="10" t="str">
        <f t="shared" si="29"/>
        <v/>
      </c>
      <c r="BH135" s="10" t="str">
        <f t="shared" si="33"/>
        <v/>
      </c>
      <c r="BI135" s="10">
        <f t="shared" si="34"/>
        <v>0</v>
      </c>
      <c r="BJ135" t="str">
        <f t="shared" si="30"/>
        <v/>
      </c>
      <c r="BK135" t="str">
        <f t="shared" si="31"/>
        <v/>
      </c>
      <c r="BL135" s="10" t="str">
        <f t="shared" si="35"/>
        <v/>
      </c>
    </row>
    <row r="136" spans="51:64" x14ac:dyDescent="0.25">
      <c r="AY136" s="10" t="str">
        <f t="shared" si="32"/>
        <v/>
      </c>
      <c r="BC136" s="45" t="str">
        <f t="shared" si="28"/>
        <v/>
      </c>
      <c r="BG136" s="10" t="str">
        <f t="shared" si="29"/>
        <v/>
      </c>
      <c r="BH136" s="10" t="str">
        <f t="shared" si="33"/>
        <v/>
      </c>
      <c r="BI136" s="10">
        <f t="shared" si="34"/>
        <v>0</v>
      </c>
      <c r="BJ136" t="str">
        <f t="shared" si="30"/>
        <v/>
      </c>
      <c r="BK136" t="str">
        <f t="shared" si="31"/>
        <v/>
      </c>
      <c r="BL136" s="10" t="str">
        <f t="shared" si="35"/>
        <v/>
      </c>
    </row>
    <row r="137" spans="51:64" x14ac:dyDescent="0.25">
      <c r="AY137" s="10" t="str">
        <f t="shared" si="32"/>
        <v/>
      </c>
      <c r="BC137" s="45" t="str">
        <f t="shared" si="28"/>
        <v/>
      </c>
      <c r="BG137" s="10" t="str">
        <f t="shared" si="29"/>
        <v/>
      </c>
      <c r="BH137" s="10" t="str">
        <f t="shared" si="33"/>
        <v/>
      </c>
      <c r="BI137" s="10">
        <f t="shared" si="34"/>
        <v>0</v>
      </c>
      <c r="BJ137" t="str">
        <f t="shared" si="30"/>
        <v/>
      </c>
      <c r="BK137" t="str">
        <f t="shared" si="31"/>
        <v/>
      </c>
      <c r="BL137" s="10" t="str">
        <f t="shared" si="35"/>
        <v/>
      </c>
    </row>
    <row r="138" spans="51:64" x14ac:dyDescent="0.25">
      <c r="AY138" s="10" t="str">
        <f t="shared" si="32"/>
        <v/>
      </c>
      <c r="BC138" s="45" t="str">
        <f t="shared" si="28"/>
        <v/>
      </c>
      <c r="BG138" s="10" t="str">
        <f t="shared" si="29"/>
        <v/>
      </c>
      <c r="BH138" s="10" t="str">
        <f t="shared" si="33"/>
        <v/>
      </c>
      <c r="BI138" s="10">
        <f t="shared" si="34"/>
        <v>0</v>
      </c>
      <c r="BJ138" t="str">
        <f t="shared" si="30"/>
        <v/>
      </c>
      <c r="BK138" t="str">
        <f t="shared" si="31"/>
        <v/>
      </c>
      <c r="BL138" s="10" t="str">
        <f t="shared" si="35"/>
        <v/>
      </c>
    </row>
    <row r="139" spans="51:64" x14ac:dyDescent="0.25">
      <c r="AY139" s="10" t="str">
        <f t="shared" si="32"/>
        <v/>
      </c>
      <c r="BC139" s="45" t="str">
        <f t="shared" si="28"/>
        <v/>
      </c>
      <c r="BG139" s="10" t="str">
        <f t="shared" si="29"/>
        <v/>
      </c>
      <c r="BH139" s="10" t="str">
        <f t="shared" si="33"/>
        <v/>
      </c>
      <c r="BI139" s="10">
        <f t="shared" si="34"/>
        <v>0</v>
      </c>
      <c r="BJ139" t="str">
        <f t="shared" si="30"/>
        <v/>
      </c>
      <c r="BK139" t="str">
        <f t="shared" si="31"/>
        <v/>
      </c>
      <c r="BL139" s="10" t="str">
        <f t="shared" si="35"/>
        <v/>
      </c>
    </row>
    <row r="140" spans="51:64" x14ac:dyDescent="0.25">
      <c r="AY140" s="10" t="str">
        <f t="shared" si="32"/>
        <v/>
      </c>
      <c r="BC140" s="45" t="str">
        <f t="shared" si="28"/>
        <v/>
      </c>
      <c r="BG140" s="10" t="str">
        <f t="shared" si="29"/>
        <v/>
      </c>
      <c r="BH140" s="10" t="str">
        <f t="shared" si="33"/>
        <v/>
      </c>
      <c r="BI140" s="10">
        <f t="shared" si="34"/>
        <v>0</v>
      </c>
      <c r="BJ140" t="str">
        <f t="shared" si="30"/>
        <v/>
      </c>
      <c r="BK140" t="str">
        <f t="shared" si="31"/>
        <v/>
      </c>
      <c r="BL140" s="10" t="str">
        <f t="shared" si="35"/>
        <v/>
      </c>
    </row>
    <row r="141" spans="51:64" x14ac:dyDescent="0.25">
      <c r="AY141" s="10" t="str">
        <f t="shared" si="32"/>
        <v/>
      </c>
      <c r="BC141" s="45" t="str">
        <f t="shared" si="28"/>
        <v/>
      </c>
      <c r="BG141" s="10" t="str">
        <f t="shared" si="29"/>
        <v/>
      </c>
      <c r="BH141" s="10" t="str">
        <f t="shared" si="33"/>
        <v/>
      </c>
      <c r="BI141" s="10">
        <f t="shared" si="34"/>
        <v>0</v>
      </c>
      <c r="BJ141" t="str">
        <f t="shared" si="30"/>
        <v/>
      </c>
      <c r="BK141" t="str">
        <f t="shared" si="31"/>
        <v/>
      </c>
      <c r="BL141" s="10" t="str">
        <f t="shared" si="35"/>
        <v/>
      </c>
    </row>
    <row r="142" spans="51:64" x14ac:dyDescent="0.25">
      <c r="AY142" s="10" t="str">
        <f t="shared" si="32"/>
        <v/>
      </c>
      <c r="BC142" s="45" t="str">
        <f t="shared" si="28"/>
        <v/>
      </c>
      <c r="BG142" s="10" t="str">
        <f t="shared" si="29"/>
        <v/>
      </c>
      <c r="BH142" s="10" t="str">
        <f t="shared" si="33"/>
        <v/>
      </c>
      <c r="BI142" s="10">
        <f t="shared" si="34"/>
        <v>0</v>
      </c>
      <c r="BJ142" t="str">
        <f t="shared" si="30"/>
        <v/>
      </c>
      <c r="BK142" t="str">
        <f t="shared" si="31"/>
        <v/>
      </c>
      <c r="BL142" s="10" t="str">
        <f t="shared" si="35"/>
        <v/>
      </c>
    </row>
    <row r="143" spans="51:64" x14ac:dyDescent="0.25">
      <c r="AY143" s="10" t="str">
        <f t="shared" si="32"/>
        <v/>
      </c>
      <c r="BC143" s="45" t="str">
        <f t="shared" si="28"/>
        <v/>
      </c>
      <c r="BG143" s="10" t="str">
        <f t="shared" si="29"/>
        <v/>
      </c>
      <c r="BH143" s="10" t="str">
        <f t="shared" si="33"/>
        <v/>
      </c>
      <c r="BI143" s="10">
        <f t="shared" si="34"/>
        <v>0</v>
      </c>
      <c r="BJ143" t="str">
        <f t="shared" si="30"/>
        <v/>
      </c>
      <c r="BK143" t="str">
        <f t="shared" si="31"/>
        <v/>
      </c>
      <c r="BL143" s="10" t="str">
        <f t="shared" si="35"/>
        <v/>
      </c>
    </row>
    <row r="144" spans="51:64" x14ac:dyDescent="0.25">
      <c r="AY144" s="10" t="str">
        <f t="shared" si="32"/>
        <v/>
      </c>
      <c r="BC144" s="45" t="str">
        <f t="shared" si="28"/>
        <v/>
      </c>
      <c r="BG144" s="10" t="str">
        <f t="shared" si="29"/>
        <v/>
      </c>
      <c r="BH144" s="10" t="str">
        <f t="shared" si="33"/>
        <v/>
      </c>
      <c r="BI144" s="10">
        <f t="shared" si="34"/>
        <v>0</v>
      </c>
      <c r="BJ144" t="str">
        <f t="shared" si="30"/>
        <v/>
      </c>
      <c r="BK144" t="str">
        <f t="shared" si="31"/>
        <v/>
      </c>
      <c r="BL144" s="10" t="str">
        <f t="shared" si="35"/>
        <v/>
      </c>
    </row>
    <row r="145" spans="51:64" x14ac:dyDescent="0.25">
      <c r="AY145" s="10" t="str">
        <f t="shared" si="32"/>
        <v/>
      </c>
      <c r="BC145" s="45" t="str">
        <f t="shared" si="28"/>
        <v/>
      </c>
      <c r="BG145" s="10" t="str">
        <f t="shared" si="29"/>
        <v/>
      </c>
      <c r="BH145" s="10" t="str">
        <f t="shared" si="33"/>
        <v/>
      </c>
      <c r="BI145" s="10">
        <f t="shared" si="34"/>
        <v>0</v>
      </c>
      <c r="BJ145" t="str">
        <f t="shared" si="30"/>
        <v/>
      </c>
      <c r="BK145" t="str">
        <f t="shared" si="31"/>
        <v/>
      </c>
      <c r="BL145" s="10" t="str">
        <f t="shared" si="35"/>
        <v/>
      </c>
    </row>
    <row r="146" spans="51:64" x14ac:dyDescent="0.25">
      <c r="AY146" s="10" t="str">
        <f t="shared" si="32"/>
        <v/>
      </c>
      <c r="BC146" s="45" t="str">
        <f t="shared" si="28"/>
        <v/>
      </c>
      <c r="BG146" s="10" t="str">
        <f t="shared" si="29"/>
        <v/>
      </c>
      <c r="BH146" s="10" t="str">
        <f t="shared" si="33"/>
        <v/>
      </c>
      <c r="BI146" s="10">
        <f t="shared" si="34"/>
        <v>0</v>
      </c>
      <c r="BJ146" t="str">
        <f t="shared" si="30"/>
        <v/>
      </c>
      <c r="BK146" t="str">
        <f t="shared" si="31"/>
        <v/>
      </c>
      <c r="BL146" s="10" t="str">
        <f t="shared" si="35"/>
        <v/>
      </c>
    </row>
    <row r="147" spans="51:64" x14ac:dyDescent="0.25">
      <c r="AY147" s="10" t="str">
        <f t="shared" si="32"/>
        <v/>
      </c>
      <c r="BC147" s="45" t="str">
        <f t="shared" si="28"/>
        <v/>
      </c>
      <c r="BG147" s="10" t="str">
        <f t="shared" si="29"/>
        <v/>
      </c>
      <c r="BH147" s="10" t="str">
        <f t="shared" si="33"/>
        <v/>
      </c>
      <c r="BI147" s="10">
        <f t="shared" si="34"/>
        <v>0</v>
      </c>
      <c r="BJ147" t="str">
        <f t="shared" si="30"/>
        <v/>
      </c>
      <c r="BK147" t="str">
        <f t="shared" si="31"/>
        <v/>
      </c>
      <c r="BL147" s="10" t="str">
        <f t="shared" si="35"/>
        <v/>
      </c>
    </row>
    <row r="148" spans="51:64" x14ac:dyDescent="0.25">
      <c r="AY148" s="10" t="str">
        <f t="shared" si="32"/>
        <v/>
      </c>
      <c r="BC148" s="45" t="str">
        <f t="shared" si="28"/>
        <v/>
      </c>
      <c r="BG148" s="10" t="str">
        <f t="shared" si="29"/>
        <v/>
      </c>
      <c r="BH148" s="10" t="str">
        <f t="shared" si="33"/>
        <v/>
      </c>
      <c r="BI148" s="10">
        <f t="shared" si="34"/>
        <v>0</v>
      </c>
      <c r="BJ148" t="str">
        <f t="shared" si="30"/>
        <v/>
      </c>
      <c r="BK148" t="str">
        <f t="shared" si="31"/>
        <v/>
      </c>
      <c r="BL148" s="10" t="str">
        <f t="shared" si="35"/>
        <v/>
      </c>
    </row>
    <row r="149" spans="51:64" x14ac:dyDescent="0.25">
      <c r="AY149" s="10" t="str">
        <f t="shared" si="32"/>
        <v/>
      </c>
      <c r="BC149" s="45" t="str">
        <f t="shared" si="28"/>
        <v/>
      </c>
      <c r="BG149" s="10" t="str">
        <f t="shared" si="29"/>
        <v/>
      </c>
      <c r="BH149" s="10" t="str">
        <f t="shared" si="33"/>
        <v/>
      </c>
      <c r="BI149" s="10">
        <f t="shared" si="34"/>
        <v>0</v>
      </c>
      <c r="BJ149" t="str">
        <f t="shared" si="30"/>
        <v/>
      </c>
      <c r="BK149" t="str">
        <f t="shared" si="31"/>
        <v/>
      </c>
      <c r="BL149" s="10" t="str">
        <f t="shared" si="35"/>
        <v/>
      </c>
    </row>
    <row r="150" spans="51:64" x14ac:dyDescent="0.25">
      <c r="AY150" s="10" t="str">
        <f t="shared" si="32"/>
        <v/>
      </c>
      <c r="BC150" s="45" t="str">
        <f t="shared" si="28"/>
        <v/>
      </c>
      <c r="BG150" s="10" t="str">
        <f t="shared" si="29"/>
        <v/>
      </c>
      <c r="BH150" s="10" t="str">
        <f t="shared" si="33"/>
        <v/>
      </c>
      <c r="BI150" s="10">
        <f t="shared" si="34"/>
        <v>0</v>
      </c>
      <c r="BJ150" t="str">
        <f t="shared" si="30"/>
        <v/>
      </c>
      <c r="BK150" t="str">
        <f t="shared" si="31"/>
        <v/>
      </c>
      <c r="BL150" s="10" t="str">
        <f t="shared" si="35"/>
        <v/>
      </c>
    </row>
    <row r="151" spans="51:64" x14ac:dyDescent="0.25">
      <c r="AY151" s="10" t="str">
        <f t="shared" si="32"/>
        <v/>
      </c>
      <c r="BC151" s="45" t="str">
        <f t="shared" si="28"/>
        <v/>
      </c>
      <c r="BG151" s="10" t="str">
        <f t="shared" si="29"/>
        <v/>
      </c>
      <c r="BH151" s="10" t="str">
        <f t="shared" si="33"/>
        <v/>
      </c>
      <c r="BI151" s="10">
        <f t="shared" si="34"/>
        <v>0</v>
      </c>
      <c r="BJ151" t="str">
        <f t="shared" si="30"/>
        <v/>
      </c>
      <c r="BK151" t="str">
        <f t="shared" si="31"/>
        <v/>
      </c>
      <c r="BL151" s="10" t="str">
        <f t="shared" si="35"/>
        <v/>
      </c>
    </row>
    <row r="152" spans="51:64" x14ac:dyDescent="0.25">
      <c r="AY152" s="10" t="str">
        <f t="shared" si="32"/>
        <v/>
      </c>
      <c r="BC152" s="45" t="str">
        <f t="shared" si="28"/>
        <v/>
      </c>
      <c r="BG152" s="10" t="str">
        <f t="shared" si="29"/>
        <v/>
      </c>
      <c r="BH152" s="10" t="str">
        <f t="shared" si="33"/>
        <v/>
      </c>
      <c r="BI152" s="10">
        <f t="shared" si="34"/>
        <v>0</v>
      </c>
      <c r="BJ152" t="str">
        <f t="shared" si="30"/>
        <v/>
      </c>
      <c r="BK152" t="str">
        <f t="shared" si="31"/>
        <v/>
      </c>
      <c r="BL152" s="10" t="str">
        <f t="shared" si="35"/>
        <v/>
      </c>
    </row>
    <row r="153" spans="51:64" x14ac:dyDescent="0.25">
      <c r="AY153" s="10" t="str">
        <f t="shared" si="32"/>
        <v/>
      </c>
      <c r="BC153" s="45" t="str">
        <f t="shared" si="28"/>
        <v/>
      </c>
      <c r="BG153" s="10" t="str">
        <f t="shared" si="29"/>
        <v/>
      </c>
      <c r="BH153" s="10" t="str">
        <f t="shared" si="33"/>
        <v/>
      </c>
      <c r="BI153" s="10">
        <f t="shared" si="34"/>
        <v>0</v>
      </c>
      <c r="BJ153" t="str">
        <f t="shared" si="30"/>
        <v/>
      </c>
      <c r="BK153" t="str">
        <f t="shared" si="31"/>
        <v/>
      </c>
      <c r="BL153" s="10" t="str">
        <f t="shared" si="35"/>
        <v/>
      </c>
    </row>
    <row r="154" spans="51:64" x14ac:dyDescent="0.25">
      <c r="AY154" s="10" t="str">
        <f t="shared" si="32"/>
        <v/>
      </c>
      <c r="BC154" s="45" t="str">
        <f t="shared" si="28"/>
        <v/>
      </c>
      <c r="BG154" s="10" t="str">
        <f t="shared" si="29"/>
        <v/>
      </c>
      <c r="BH154" s="10" t="str">
        <f t="shared" si="33"/>
        <v/>
      </c>
      <c r="BI154" s="10">
        <f t="shared" si="34"/>
        <v>0</v>
      </c>
      <c r="BJ154" t="str">
        <f t="shared" si="30"/>
        <v/>
      </c>
      <c r="BK154" t="str">
        <f t="shared" si="31"/>
        <v/>
      </c>
      <c r="BL154" s="10" t="str">
        <f t="shared" si="35"/>
        <v/>
      </c>
    </row>
    <row r="155" spans="51:64" x14ac:dyDescent="0.25">
      <c r="AY155" s="10" t="str">
        <f t="shared" si="32"/>
        <v/>
      </c>
      <c r="BC155" s="45" t="str">
        <f t="shared" si="28"/>
        <v/>
      </c>
      <c r="BG155" s="10" t="str">
        <f t="shared" si="29"/>
        <v/>
      </c>
      <c r="BH155" s="10" t="str">
        <f t="shared" si="33"/>
        <v/>
      </c>
      <c r="BI155" s="10">
        <f t="shared" si="34"/>
        <v>0</v>
      </c>
      <c r="BJ155" t="str">
        <f t="shared" si="30"/>
        <v/>
      </c>
      <c r="BK155" t="str">
        <f t="shared" si="31"/>
        <v/>
      </c>
      <c r="BL155" s="10" t="str">
        <f t="shared" si="35"/>
        <v/>
      </c>
    </row>
    <row r="156" spans="51:64" x14ac:dyDescent="0.25">
      <c r="AY156" s="10" t="str">
        <f t="shared" si="32"/>
        <v/>
      </c>
      <c r="BC156" s="45" t="str">
        <f t="shared" si="28"/>
        <v/>
      </c>
      <c r="BG156" s="10" t="str">
        <f t="shared" si="29"/>
        <v/>
      </c>
      <c r="BH156" s="10" t="str">
        <f t="shared" si="33"/>
        <v/>
      </c>
      <c r="BI156" s="10">
        <f t="shared" si="34"/>
        <v>0</v>
      </c>
      <c r="BJ156" t="str">
        <f t="shared" si="30"/>
        <v/>
      </c>
      <c r="BK156" t="str">
        <f t="shared" si="31"/>
        <v/>
      </c>
      <c r="BL156" s="10" t="str">
        <f t="shared" si="35"/>
        <v/>
      </c>
    </row>
    <row r="157" spans="51:64" x14ac:dyDescent="0.25">
      <c r="AY157" s="10" t="str">
        <f t="shared" si="32"/>
        <v/>
      </c>
      <c r="BC157" s="45" t="str">
        <f t="shared" si="28"/>
        <v/>
      </c>
      <c r="BG157" s="10" t="str">
        <f t="shared" si="29"/>
        <v/>
      </c>
      <c r="BH157" s="10" t="str">
        <f t="shared" si="33"/>
        <v/>
      </c>
      <c r="BI157" s="10">
        <f t="shared" si="34"/>
        <v>0</v>
      </c>
      <c r="BJ157" t="str">
        <f t="shared" si="30"/>
        <v/>
      </c>
      <c r="BK157" t="str">
        <f t="shared" si="31"/>
        <v/>
      </c>
      <c r="BL157" s="10" t="str">
        <f t="shared" si="35"/>
        <v/>
      </c>
    </row>
    <row r="158" spans="51:64" x14ac:dyDescent="0.25">
      <c r="AY158" s="10" t="str">
        <f t="shared" si="32"/>
        <v/>
      </c>
      <c r="BC158" s="45" t="str">
        <f t="shared" si="28"/>
        <v/>
      </c>
      <c r="BG158" s="10" t="str">
        <f t="shared" si="29"/>
        <v/>
      </c>
      <c r="BH158" s="10" t="str">
        <f t="shared" si="33"/>
        <v/>
      </c>
      <c r="BI158" s="10">
        <f t="shared" si="34"/>
        <v>0</v>
      </c>
      <c r="BJ158" t="str">
        <f t="shared" si="30"/>
        <v/>
      </c>
      <c r="BK158" t="str">
        <f t="shared" si="31"/>
        <v/>
      </c>
      <c r="BL158" s="10" t="str">
        <f t="shared" si="35"/>
        <v/>
      </c>
    </row>
    <row r="159" spans="51:64" x14ac:dyDescent="0.25">
      <c r="AY159" s="10" t="str">
        <f t="shared" si="32"/>
        <v/>
      </c>
      <c r="BC159" s="45" t="str">
        <f t="shared" si="28"/>
        <v/>
      </c>
      <c r="BG159" s="10" t="str">
        <f t="shared" si="29"/>
        <v/>
      </c>
      <c r="BH159" s="10" t="str">
        <f t="shared" si="33"/>
        <v/>
      </c>
      <c r="BI159" s="10">
        <f t="shared" si="34"/>
        <v>0</v>
      </c>
      <c r="BJ159" t="str">
        <f t="shared" si="30"/>
        <v/>
      </c>
      <c r="BK159" t="str">
        <f t="shared" si="31"/>
        <v/>
      </c>
      <c r="BL159" s="10" t="str">
        <f t="shared" si="35"/>
        <v/>
      </c>
    </row>
    <row r="160" spans="51:64" x14ac:dyDescent="0.25">
      <c r="AY160" s="10" t="str">
        <f t="shared" si="32"/>
        <v/>
      </c>
      <c r="BC160" s="45" t="str">
        <f t="shared" si="28"/>
        <v/>
      </c>
      <c r="BG160" s="10" t="str">
        <f t="shared" si="29"/>
        <v/>
      </c>
      <c r="BH160" s="10" t="str">
        <f t="shared" si="33"/>
        <v/>
      </c>
      <c r="BI160" s="10">
        <f t="shared" si="34"/>
        <v>0</v>
      </c>
      <c r="BJ160" t="str">
        <f t="shared" si="30"/>
        <v/>
      </c>
      <c r="BK160" t="str">
        <f t="shared" si="31"/>
        <v/>
      </c>
      <c r="BL160" s="10" t="str">
        <f t="shared" si="35"/>
        <v/>
      </c>
    </row>
    <row r="161" spans="51:64" x14ac:dyDescent="0.25">
      <c r="AY161" s="10" t="str">
        <f t="shared" si="32"/>
        <v/>
      </c>
      <c r="BC161" s="45" t="str">
        <f t="shared" si="28"/>
        <v/>
      </c>
      <c r="BG161" s="10" t="str">
        <f t="shared" si="29"/>
        <v/>
      </c>
      <c r="BH161" s="10" t="str">
        <f t="shared" si="33"/>
        <v/>
      </c>
      <c r="BI161" s="10">
        <f t="shared" si="34"/>
        <v>0</v>
      </c>
      <c r="BJ161" t="str">
        <f t="shared" si="30"/>
        <v/>
      </c>
      <c r="BK161" t="str">
        <f t="shared" si="31"/>
        <v/>
      </c>
      <c r="BL161" s="10" t="str">
        <f t="shared" si="35"/>
        <v/>
      </c>
    </row>
    <row r="162" spans="51:64" x14ac:dyDescent="0.25">
      <c r="AY162" s="10" t="str">
        <f t="shared" si="32"/>
        <v/>
      </c>
      <c r="BC162" s="45" t="str">
        <f t="shared" si="28"/>
        <v/>
      </c>
      <c r="BG162" s="10" t="str">
        <f t="shared" si="29"/>
        <v/>
      </c>
      <c r="BH162" s="10" t="str">
        <f t="shared" si="33"/>
        <v/>
      </c>
      <c r="BI162" s="10">
        <f t="shared" si="34"/>
        <v>0</v>
      </c>
      <c r="BJ162" t="str">
        <f t="shared" si="30"/>
        <v/>
      </c>
      <c r="BK162" t="str">
        <f t="shared" si="31"/>
        <v/>
      </c>
      <c r="BL162" s="10" t="str">
        <f t="shared" si="35"/>
        <v/>
      </c>
    </row>
    <row r="163" spans="51:64" x14ac:dyDescent="0.25">
      <c r="AY163" s="10" t="str">
        <f t="shared" si="32"/>
        <v/>
      </c>
      <c r="BC163" s="45" t="str">
        <f t="shared" si="28"/>
        <v/>
      </c>
      <c r="BG163" s="10" t="str">
        <f t="shared" si="29"/>
        <v/>
      </c>
      <c r="BH163" s="10" t="str">
        <f t="shared" si="33"/>
        <v/>
      </c>
      <c r="BI163" s="10">
        <f t="shared" si="34"/>
        <v>0</v>
      </c>
      <c r="BJ163" t="str">
        <f t="shared" si="30"/>
        <v/>
      </c>
      <c r="BK163" t="str">
        <f t="shared" si="31"/>
        <v/>
      </c>
      <c r="BL163" s="10" t="str">
        <f t="shared" si="35"/>
        <v/>
      </c>
    </row>
    <row r="164" spans="51:64" x14ac:dyDescent="0.25">
      <c r="AY164" s="10" t="str">
        <f t="shared" si="32"/>
        <v/>
      </c>
      <c r="BC164" s="45" t="str">
        <f t="shared" si="28"/>
        <v/>
      </c>
      <c r="BG164" s="10" t="str">
        <f t="shared" si="29"/>
        <v/>
      </c>
      <c r="BH164" s="10" t="str">
        <f t="shared" si="33"/>
        <v/>
      </c>
      <c r="BI164" s="10">
        <f t="shared" si="34"/>
        <v>0</v>
      </c>
      <c r="BJ164" t="str">
        <f t="shared" si="30"/>
        <v/>
      </c>
      <c r="BK164" t="str">
        <f t="shared" si="31"/>
        <v/>
      </c>
      <c r="BL164" s="10" t="str">
        <f t="shared" si="35"/>
        <v/>
      </c>
    </row>
    <row r="165" spans="51:64" x14ac:dyDescent="0.25">
      <c r="AY165" s="10" t="str">
        <f t="shared" si="32"/>
        <v/>
      </c>
      <c r="BC165" s="45" t="str">
        <f t="shared" si="28"/>
        <v/>
      </c>
      <c r="BG165" s="10" t="str">
        <f t="shared" si="29"/>
        <v/>
      </c>
      <c r="BH165" s="10" t="str">
        <f t="shared" si="33"/>
        <v/>
      </c>
      <c r="BI165" s="10">
        <f t="shared" si="34"/>
        <v>0</v>
      </c>
      <c r="BJ165" t="str">
        <f t="shared" si="30"/>
        <v/>
      </c>
      <c r="BK165" t="str">
        <f t="shared" si="31"/>
        <v/>
      </c>
      <c r="BL165" s="10" t="str">
        <f t="shared" si="35"/>
        <v/>
      </c>
    </row>
    <row r="166" spans="51:64" x14ac:dyDescent="0.25">
      <c r="AY166" s="10" t="str">
        <f t="shared" si="32"/>
        <v/>
      </c>
      <c r="BC166" s="45" t="str">
        <f t="shared" si="28"/>
        <v/>
      </c>
      <c r="BG166" s="10" t="str">
        <f t="shared" si="29"/>
        <v/>
      </c>
      <c r="BH166" s="10" t="str">
        <f t="shared" si="33"/>
        <v/>
      </c>
      <c r="BI166" s="10">
        <f t="shared" si="34"/>
        <v>0</v>
      </c>
      <c r="BJ166" t="str">
        <f t="shared" si="30"/>
        <v/>
      </c>
      <c r="BK166" t="str">
        <f t="shared" si="31"/>
        <v/>
      </c>
      <c r="BL166" s="10" t="str">
        <f t="shared" si="35"/>
        <v/>
      </c>
    </row>
    <row r="167" spans="51:64" x14ac:dyDescent="0.25">
      <c r="AY167" s="10" t="str">
        <f t="shared" si="32"/>
        <v/>
      </c>
      <c r="BC167" s="45" t="str">
        <f t="shared" si="28"/>
        <v/>
      </c>
      <c r="BG167" s="10" t="str">
        <f t="shared" si="29"/>
        <v/>
      </c>
      <c r="BH167" s="10" t="str">
        <f t="shared" si="33"/>
        <v/>
      </c>
      <c r="BI167" s="10">
        <f t="shared" si="34"/>
        <v>0</v>
      </c>
      <c r="BJ167" t="str">
        <f t="shared" si="30"/>
        <v/>
      </c>
      <c r="BK167" t="str">
        <f t="shared" si="31"/>
        <v/>
      </c>
      <c r="BL167" s="10" t="str">
        <f t="shared" si="35"/>
        <v/>
      </c>
    </row>
    <row r="168" spans="51:64" x14ac:dyDescent="0.25">
      <c r="AY168" s="10" t="str">
        <f t="shared" si="32"/>
        <v/>
      </c>
      <c r="BC168" s="45" t="str">
        <f t="shared" si="28"/>
        <v/>
      </c>
      <c r="BG168" s="10" t="str">
        <f t="shared" si="29"/>
        <v/>
      </c>
      <c r="BH168" s="10" t="str">
        <f t="shared" si="33"/>
        <v/>
      </c>
      <c r="BI168" s="10">
        <f t="shared" si="34"/>
        <v>0</v>
      </c>
      <c r="BJ168" t="str">
        <f t="shared" si="30"/>
        <v/>
      </c>
      <c r="BK168" t="str">
        <f t="shared" si="31"/>
        <v/>
      </c>
      <c r="BL168" s="10" t="str">
        <f t="shared" si="35"/>
        <v/>
      </c>
    </row>
    <row r="169" spans="51:64" x14ac:dyDescent="0.25">
      <c r="AY169" s="10" t="str">
        <f t="shared" si="32"/>
        <v/>
      </c>
      <c r="BC169" s="45" t="str">
        <f t="shared" si="28"/>
        <v/>
      </c>
      <c r="BG169" s="10" t="str">
        <f t="shared" si="29"/>
        <v/>
      </c>
      <c r="BH169" s="10" t="str">
        <f t="shared" si="33"/>
        <v/>
      </c>
      <c r="BI169" s="10">
        <f t="shared" si="34"/>
        <v>0</v>
      </c>
      <c r="BJ169" t="str">
        <f t="shared" si="30"/>
        <v/>
      </c>
      <c r="BK169" t="str">
        <f t="shared" si="31"/>
        <v/>
      </c>
      <c r="BL169" s="10" t="str">
        <f t="shared" si="35"/>
        <v/>
      </c>
    </row>
    <row r="170" spans="51:64" x14ac:dyDescent="0.25">
      <c r="AY170" s="10" t="str">
        <f t="shared" si="32"/>
        <v/>
      </c>
      <c r="BC170" s="45" t="str">
        <f t="shared" si="28"/>
        <v/>
      </c>
      <c r="BG170" s="10" t="str">
        <f t="shared" si="29"/>
        <v/>
      </c>
      <c r="BH170" s="10" t="str">
        <f t="shared" si="33"/>
        <v/>
      </c>
      <c r="BI170" s="10">
        <f t="shared" si="34"/>
        <v>0</v>
      </c>
      <c r="BJ170" t="str">
        <f t="shared" si="30"/>
        <v/>
      </c>
      <c r="BK170" t="str">
        <f t="shared" si="31"/>
        <v/>
      </c>
      <c r="BL170" s="10" t="str">
        <f t="shared" si="35"/>
        <v/>
      </c>
    </row>
    <row r="171" spans="51:64" x14ac:dyDescent="0.25">
      <c r="AY171" s="10" t="str">
        <f t="shared" si="32"/>
        <v/>
      </c>
      <c r="BC171" s="45" t="str">
        <f t="shared" si="28"/>
        <v/>
      </c>
      <c r="BG171" s="10" t="str">
        <f t="shared" si="29"/>
        <v/>
      </c>
      <c r="BH171" s="10" t="str">
        <f t="shared" si="33"/>
        <v/>
      </c>
      <c r="BI171" s="10">
        <f t="shared" si="34"/>
        <v>0</v>
      </c>
      <c r="BJ171" t="str">
        <f t="shared" si="30"/>
        <v/>
      </c>
      <c r="BK171" t="str">
        <f t="shared" si="31"/>
        <v/>
      </c>
      <c r="BL171" s="10" t="str">
        <f t="shared" si="35"/>
        <v/>
      </c>
    </row>
    <row r="172" spans="51:64" x14ac:dyDescent="0.25">
      <c r="AY172" s="10" t="str">
        <f t="shared" si="32"/>
        <v/>
      </c>
      <c r="BC172" s="45" t="str">
        <f t="shared" si="28"/>
        <v/>
      </c>
      <c r="BG172" s="10" t="str">
        <f t="shared" si="29"/>
        <v/>
      </c>
      <c r="BH172" s="10" t="str">
        <f t="shared" si="33"/>
        <v/>
      </c>
      <c r="BI172" s="10">
        <f t="shared" si="34"/>
        <v>0</v>
      </c>
      <c r="BJ172" t="str">
        <f t="shared" si="30"/>
        <v/>
      </c>
      <c r="BK172" t="str">
        <f t="shared" si="31"/>
        <v/>
      </c>
      <c r="BL172" s="10" t="str">
        <f t="shared" si="35"/>
        <v/>
      </c>
    </row>
    <row r="173" spans="51:64" x14ac:dyDescent="0.25">
      <c r="AY173" s="10" t="str">
        <f t="shared" si="32"/>
        <v/>
      </c>
      <c r="BC173" s="45" t="str">
        <f t="shared" si="28"/>
        <v/>
      </c>
      <c r="BG173" s="10" t="str">
        <f t="shared" si="29"/>
        <v/>
      </c>
      <c r="BH173" s="10" t="str">
        <f t="shared" si="33"/>
        <v/>
      </c>
      <c r="BI173" s="10">
        <f t="shared" si="34"/>
        <v>0</v>
      </c>
      <c r="BJ173" t="str">
        <f t="shared" si="30"/>
        <v/>
      </c>
      <c r="BK173" t="str">
        <f t="shared" si="31"/>
        <v/>
      </c>
      <c r="BL173" s="10" t="str">
        <f t="shared" si="35"/>
        <v/>
      </c>
    </row>
    <row r="174" spans="51:64" x14ac:dyDescent="0.25">
      <c r="AY174" s="10" t="str">
        <f t="shared" si="32"/>
        <v/>
      </c>
      <c r="BC174" s="45" t="str">
        <f t="shared" si="28"/>
        <v/>
      </c>
      <c r="BG174" s="10" t="str">
        <f t="shared" si="29"/>
        <v/>
      </c>
      <c r="BH174" s="10" t="str">
        <f t="shared" si="33"/>
        <v/>
      </c>
      <c r="BI174" s="10">
        <f t="shared" si="34"/>
        <v>0</v>
      </c>
      <c r="BJ174" t="str">
        <f t="shared" si="30"/>
        <v/>
      </c>
      <c r="BK174" t="str">
        <f t="shared" si="31"/>
        <v/>
      </c>
      <c r="BL174" s="10" t="str">
        <f t="shared" si="35"/>
        <v/>
      </c>
    </row>
    <row r="175" spans="51:64" x14ac:dyDescent="0.25">
      <c r="AY175" s="10" t="str">
        <f t="shared" si="32"/>
        <v/>
      </c>
      <c r="BC175" s="45" t="str">
        <f t="shared" si="28"/>
        <v/>
      </c>
      <c r="BG175" s="10" t="str">
        <f t="shared" si="29"/>
        <v/>
      </c>
      <c r="BH175" s="10" t="str">
        <f t="shared" si="33"/>
        <v/>
      </c>
      <c r="BI175" s="10">
        <f t="shared" si="34"/>
        <v>0</v>
      </c>
      <c r="BJ175" t="str">
        <f t="shared" si="30"/>
        <v/>
      </c>
      <c r="BK175" t="str">
        <f t="shared" si="31"/>
        <v/>
      </c>
      <c r="BL175" s="10" t="str">
        <f t="shared" si="35"/>
        <v/>
      </c>
    </row>
    <row r="176" spans="51:64" x14ac:dyDescent="0.25">
      <c r="AY176" s="10" t="str">
        <f t="shared" si="32"/>
        <v/>
      </c>
      <c r="BC176" s="45" t="str">
        <f t="shared" si="28"/>
        <v/>
      </c>
      <c r="BG176" s="10" t="str">
        <f t="shared" si="29"/>
        <v/>
      </c>
      <c r="BH176" s="10" t="str">
        <f t="shared" si="33"/>
        <v/>
      </c>
      <c r="BI176" s="10">
        <f t="shared" si="34"/>
        <v>0</v>
      </c>
      <c r="BJ176" t="str">
        <f t="shared" si="30"/>
        <v/>
      </c>
      <c r="BK176" t="str">
        <f t="shared" si="31"/>
        <v/>
      </c>
      <c r="BL176" s="10" t="str">
        <f t="shared" si="35"/>
        <v/>
      </c>
    </row>
    <row r="177" spans="51:64" x14ac:dyDescent="0.25">
      <c r="AY177" s="10" t="str">
        <f t="shared" si="32"/>
        <v/>
      </c>
      <c r="BC177" s="45" t="str">
        <f t="shared" si="28"/>
        <v/>
      </c>
      <c r="BG177" s="10" t="str">
        <f t="shared" si="29"/>
        <v/>
      </c>
      <c r="BH177" s="10" t="str">
        <f t="shared" si="33"/>
        <v/>
      </c>
      <c r="BI177" s="10">
        <f t="shared" si="34"/>
        <v>0</v>
      </c>
      <c r="BJ177" t="str">
        <f t="shared" si="30"/>
        <v/>
      </c>
      <c r="BK177" t="str">
        <f t="shared" si="31"/>
        <v/>
      </c>
      <c r="BL177" s="10" t="str">
        <f t="shared" si="35"/>
        <v/>
      </c>
    </row>
    <row r="178" spans="51:64" x14ac:dyDescent="0.25">
      <c r="AY178" s="10" t="str">
        <f t="shared" si="32"/>
        <v/>
      </c>
      <c r="BC178" s="45" t="str">
        <f t="shared" si="28"/>
        <v/>
      </c>
      <c r="BG178" s="10" t="str">
        <f t="shared" si="29"/>
        <v/>
      </c>
      <c r="BH178" s="10" t="str">
        <f t="shared" si="33"/>
        <v/>
      </c>
      <c r="BI178" s="10">
        <f t="shared" si="34"/>
        <v>0</v>
      </c>
      <c r="BJ178" t="str">
        <f t="shared" si="30"/>
        <v/>
      </c>
      <c r="BK178" t="str">
        <f t="shared" si="31"/>
        <v/>
      </c>
      <c r="BL178" s="10" t="str">
        <f t="shared" si="35"/>
        <v/>
      </c>
    </row>
    <row r="179" spans="51:64" x14ac:dyDescent="0.25">
      <c r="AY179" s="10" t="str">
        <f t="shared" si="32"/>
        <v/>
      </c>
      <c r="BC179" s="45" t="str">
        <f t="shared" si="28"/>
        <v/>
      </c>
      <c r="BG179" s="10" t="str">
        <f t="shared" si="29"/>
        <v/>
      </c>
      <c r="BH179" s="10" t="str">
        <f t="shared" si="33"/>
        <v/>
      </c>
      <c r="BI179" s="10">
        <f t="shared" si="34"/>
        <v>0</v>
      </c>
      <c r="BJ179" t="str">
        <f t="shared" si="30"/>
        <v/>
      </c>
      <c r="BK179" t="str">
        <f t="shared" si="31"/>
        <v/>
      </c>
      <c r="BL179" s="10" t="str">
        <f t="shared" si="35"/>
        <v/>
      </c>
    </row>
    <row r="180" spans="51:64" x14ac:dyDescent="0.25">
      <c r="AY180" s="10" t="str">
        <f t="shared" si="32"/>
        <v/>
      </c>
      <c r="BC180" s="45" t="str">
        <f t="shared" si="28"/>
        <v/>
      </c>
      <c r="BG180" s="10" t="str">
        <f t="shared" si="29"/>
        <v/>
      </c>
      <c r="BH180" s="10" t="str">
        <f t="shared" si="33"/>
        <v/>
      </c>
      <c r="BI180" s="10">
        <f t="shared" si="34"/>
        <v>0</v>
      </c>
      <c r="BJ180" t="str">
        <f t="shared" si="30"/>
        <v/>
      </c>
      <c r="BK180" t="str">
        <f t="shared" si="31"/>
        <v/>
      </c>
      <c r="BL180" s="10" t="str">
        <f t="shared" si="35"/>
        <v/>
      </c>
    </row>
    <row r="181" spans="51:64" x14ac:dyDescent="0.25">
      <c r="AY181" s="10" t="str">
        <f t="shared" si="32"/>
        <v/>
      </c>
      <c r="BC181" s="45" t="str">
        <f t="shared" si="28"/>
        <v/>
      </c>
      <c r="BG181" s="10" t="str">
        <f t="shared" si="29"/>
        <v/>
      </c>
      <c r="BH181" s="10" t="str">
        <f t="shared" si="33"/>
        <v/>
      </c>
      <c r="BI181" s="10">
        <f t="shared" si="34"/>
        <v>0</v>
      </c>
      <c r="BJ181" t="str">
        <f t="shared" si="30"/>
        <v/>
      </c>
      <c r="BK181" t="str">
        <f t="shared" si="31"/>
        <v/>
      </c>
      <c r="BL181" s="10" t="str">
        <f t="shared" si="35"/>
        <v/>
      </c>
    </row>
    <row r="182" spans="51:64" x14ac:dyDescent="0.25">
      <c r="AY182" s="10" t="str">
        <f t="shared" si="32"/>
        <v/>
      </c>
      <c r="BC182" s="45" t="str">
        <f t="shared" si="28"/>
        <v/>
      </c>
      <c r="BG182" s="10" t="str">
        <f t="shared" si="29"/>
        <v/>
      </c>
      <c r="BH182" s="10" t="str">
        <f t="shared" si="33"/>
        <v/>
      </c>
      <c r="BI182" s="10">
        <f t="shared" si="34"/>
        <v>0</v>
      </c>
      <c r="BJ182" t="str">
        <f t="shared" si="30"/>
        <v/>
      </c>
      <c r="BK182" t="str">
        <f t="shared" si="31"/>
        <v/>
      </c>
      <c r="BL182" s="10" t="str">
        <f t="shared" si="35"/>
        <v/>
      </c>
    </row>
    <row r="183" spans="51:64" x14ac:dyDescent="0.25">
      <c r="AY183" s="10" t="str">
        <f t="shared" si="32"/>
        <v/>
      </c>
      <c r="BC183" s="45" t="str">
        <f t="shared" si="28"/>
        <v/>
      </c>
      <c r="BG183" s="10" t="str">
        <f t="shared" si="29"/>
        <v/>
      </c>
      <c r="BH183" s="10" t="str">
        <f t="shared" si="33"/>
        <v/>
      </c>
      <c r="BI183" s="10">
        <f t="shared" si="34"/>
        <v>0</v>
      </c>
      <c r="BJ183" t="str">
        <f t="shared" si="30"/>
        <v/>
      </c>
      <c r="BK183" t="str">
        <f t="shared" si="31"/>
        <v/>
      </c>
      <c r="BL183" s="10" t="str">
        <f t="shared" si="35"/>
        <v/>
      </c>
    </row>
    <row r="184" spans="51:64" x14ac:dyDescent="0.25">
      <c r="AY184" s="10" t="str">
        <f t="shared" si="32"/>
        <v/>
      </c>
      <c r="BC184" s="45" t="str">
        <f t="shared" si="28"/>
        <v/>
      </c>
      <c r="BG184" s="10" t="str">
        <f t="shared" si="29"/>
        <v/>
      </c>
      <c r="BH184" s="10" t="str">
        <f t="shared" si="33"/>
        <v/>
      </c>
      <c r="BI184" s="10">
        <f t="shared" si="34"/>
        <v>0</v>
      </c>
      <c r="BJ184" t="str">
        <f t="shared" si="30"/>
        <v/>
      </c>
      <c r="BK184" t="str">
        <f t="shared" si="31"/>
        <v/>
      </c>
      <c r="BL184" s="10" t="str">
        <f t="shared" si="35"/>
        <v/>
      </c>
    </row>
    <row r="185" spans="51:64" x14ac:dyDescent="0.25">
      <c r="AY185" s="10" t="str">
        <f t="shared" si="32"/>
        <v/>
      </c>
      <c r="BC185" s="45" t="str">
        <f t="shared" si="28"/>
        <v/>
      </c>
      <c r="BG185" s="10" t="str">
        <f t="shared" si="29"/>
        <v/>
      </c>
      <c r="BH185" s="10" t="str">
        <f t="shared" si="33"/>
        <v/>
      </c>
      <c r="BI185" s="10">
        <f t="shared" si="34"/>
        <v>0</v>
      </c>
      <c r="BJ185" t="str">
        <f t="shared" si="30"/>
        <v/>
      </c>
      <c r="BK185" t="str">
        <f t="shared" si="31"/>
        <v/>
      </c>
      <c r="BL185" s="10" t="str">
        <f t="shared" si="35"/>
        <v/>
      </c>
    </row>
    <row r="186" spans="51:64" x14ac:dyDescent="0.25">
      <c r="AY186" s="10" t="str">
        <f t="shared" si="32"/>
        <v/>
      </c>
      <c r="BC186" s="45" t="str">
        <f t="shared" si="28"/>
        <v/>
      </c>
      <c r="BG186" s="10" t="str">
        <f t="shared" si="29"/>
        <v/>
      </c>
      <c r="BH186" s="10" t="str">
        <f t="shared" si="33"/>
        <v/>
      </c>
      <c r="BI186" s="10">
        <f t="shared" si="34"/>
        <v>0</v>
      </c>
      <c r="BJ186" t="str">
        <f t="shared" si="30"/>
        <v/>
      </c>
      <c r="BK186" t="str">
        <f t="shared" si="31"/>
        <v/>
      </c>
      <c r="BL186" s="10" t="str">
        <f t="shared" si="35"/>
        <v/>
      </c>
    </row>
    <row r="187" spans="51:64" x14ac:dyDescent="0.25">
      <c r="AY187" s="10" t="str">
        <f t="shared" si="32"/>
        <v/>
      </c>
      <c r="BC187" s="45" t="str">
        <f t="shared" si="28"/>
        <v/>
      </c>
      <c r="BG187" s="10" t="str">
        <f t="shared" si="29"/>
        <v/>
      </c>
      <c r="BH187" s="10" t="str">
        <f t="shared" si="33"/>
        <v/>
      </c>
      <c r="BI187" s="10">
        <f t="shared" si="34"/>
        <v>0</v>
      </c>
      <c r="BJ187" t="str">
        <f t="shared" si="30"/>
        <v/>
      </c>
      <c r="BK187" t="str">
        <f t="shared" si="31"/>
        <v/>
      </c>
      <c r="BL187" s="10" t="str">
        <f t="shared" si="35"/>
        <v/>
      </c>
    </row>
    <row r="188" spans="51:64" x14ac:dyDescent="0.25">
      <c r="AY188" s="10" t="str">
        <f t="shared" si="32"/>
        <v/>
      </c>
      <c r="BC188" s="45" t="str">
        <f t="shared" si="28"/>
        <v/>
      </c>
      <c r="BG188" s="10" t="str">
        <f t="shared" si="29"/>
        <v/>
      </c>
      <c r="BH188" s="10" t="str">
        <f t="shared" si="33"/>
        <v/>
      </c>
      <c r="BI188" s="10">
        <f t="shared" si="34"/>
        <v>0</v>
      </c>
      <c r="BJ188" t="str">
        <f t="shared" si="30"/>
        <v/>
      </c>
      <c r="BK188" t="str">
        <f t="shared" si="31"/>
        <v/>
      </c>
      <c r="BL188" s="10" t="str">
        <f t="shared" si="35"/>
        <v/>
      </c>
    </row>
    <row r="189" spans="51:64" x14ac:dyDescent="0.25">
      <c r="AY189" s="10" t="str">
        <f t="shared" si="32"/>
        <v/>
      </c>
      <c r="BC189" s="45" t="str">
        <f t="shared" si="28"/>
        <v/>
      </c>
      <c r="BG189" s="10" t="str">
        <f t="shared" si="29"/>
        <v/>
      </c>
      <c r="BH189" s="10" t="str">
        <f t="shared" si="33"/>
        <v/>
      </c>
      <c r="BI189" s="10">
        <f t="shared" si="34"/>
        <v>0</v>
      </c>
      <c r="BJ189" t="str">
        <f t="shared" si="30"/>
        <v/>
      </c>
      <c r="BK189" t="str">
        <f t="shared" si="31"/>
        <v/>
      </c>
      <c r="BL189" s="10" t="str">
        <f t="shared" si="35"/>
        <v/>
      </c>
    </row>
    <row r="190" spans="51:64" x14ac:dyDescent="0.25">
      <c r="AY190" s="10" t="str">
        <f t="shared" si="32"/>
        <v/>
      </c>
      <c r="BC190" s="45" t="str">
        <f t="shared" si="28"/>
        <v/>
      </c>
      <c r="BG190" s="10" t="str">
        <f t="shared" si="29"/>
        <v/>
      </c>
      <c r="BH190" s="10" t="str">
        <f t="shared" si="33"/>
        <v/>
      </c>
      <c r="BI190" s="10">
        <f t="shared" si="34"/>
        <v>0</v>
      </c>
      <c r="BJ190" t="str">
        <f t="shared" si="30"/>
        <v/>
      </c>
      <c r="BK190" t="str">
        <f t="shared" si="31"/>
        <v/>
      </c>
      <c r="BL190" s="10" t="str">
        <f t="shared" si="35"/>
        <v/>
      </c>
    </row>
    <row r="191" spans="51:64" x14ac:dyDescent="0.25">
      <c r="AY191" s="10" t="str">
        <f t="shared" si="32"/>
        <v/>
      </c>
      <c r="BC191" s="45" t="str">
        <f t="shared" si="28"/>
        <v/>
      </c>
      <c r="BG191" s="10" t="str">
        <f t="shared" si="29"/>
        <v/>
      </c>
      <c r="BH191" s="10" t="str">
        <f t="shared" si="33"/>
        <v/>
      </c>
      <c r="BI191" s="10">
        <f t="shared" si="34"/>
        <v>0</v>
      </c>
      <c r="BJ191" t="str">
        <f t="shared" si="30"/>
        <v/>
      </c>
      <c r="BK191" t="str">
        <f t="shared" si="31"/>
        <v/>
      </c>
      <c r="BL191" s="10" t="str">
        <f t="shared" si="35"/>
        <v/>
      </c>
    </row>
    <row r="192" spans="51:64" x14ac:dyDescent="0.25">
      <c r="AY192" s="10" t="str">
        <f t="shared" si="32"/>
        <v/>
      </c>
      <c r="BC192" s="45" t="str">
        <f t="shared" si="28"/>
        <v/>
      </c>
      <c r="BG192" s="10" t="str">
        <f t="shared" si="29"/>
        <v/>
      </c>
      <c r="BH192" s="10" t="str">
        <f t="shared" si="33"/>
        <v/>
      </c>
      <c r="BI192" s="10">
        <f t="shared" si="34"/>
        <v>0</v>
      </c>
      <c r="BJ192" t="str">
        <f t="shared" si="30"/>
        <v/>
      </c>
      <c r="BK192" t="str">
        <f t="shared" si="31"/>
        <v/>
      </c>
      <c r="BL192" s="10" t="str">
        <f t="shared" si="35"/>
        <v/>
      </c>
    </row>
    <row r="193" spans="51:64" x14ac:dyDescent="0.25">
      <c r="AY193" s="10" t="str">
        <f t="shared" si="32"/>
        <v/>
      </c>
      <c r="BC193" s="45" t="str">
        <f t="shared" si="28"/>
        <v/>
      </c>
      <c r="BG193" s="10" t="str">
        <f t="shared" si="29"/>
        <v/>
      </c>
      <c r="BH193" s="10" t="str">
        <f t="shared" si="33"/>
        <v/>
      </c>
      <c r="BI193" s="10">
        <f t="shared" si="34"/>
        <v>0</v>
      </c>
      <c r="BJ193" t="str">
        <f t="shared" si="30"/>
        <v/>
      </c>
      <c r="BK193" t="str">
        <f t="shared" si="31"/>
        <v/>
      </c>
      <c r="BL193" s="10" t="str">
        <f t="shared" si="35"/>
        <v/>
      </c>
    </row>
    <row r="194" spans="51:64" x14ac:dyDescent="0.25">
      <c r="AY194" s="10" t="str">
        <f t="shared" si="32"/>
        <v/>
      </c>
      <c r="BC194" s="45" t="str">
        <f t="shared" si="28"/>
        <v/>
      </c>
      <c r="BG194" s="10" t="str">
        <f t="shared" si="29"/>
        <v/>
      </c>
      <c r="BH194" s="10" t="str">
        <f t="shared" si="33"/>
        <v/>
      </c>
      <c r="BI194" s="10">
        <f t="shared" si="34"/>
        <v>0</v>
      </c>
      <c r="BJ194" t="str">
        <f t="shared" si="30"/>
        <v/>
      </c>
      <c r="BK194" t="str">
        <f t="shared" si="31"/>
        <v/>
      </c>
      <c r="BL194" s="10" t="str">
        <f t="shared" si="35"/>
        <v/>
      </c>
    </row>
    <row r="195" spans="51:64" x14ac:dyDescent="0.25">
      <c r="AY195" s="10" t="str">
        <f t="shared" si="32"/>
        <v/>
      </c>
      <c r="BC195" s="45" t="str">
        <f t="shared" ref="BC195:BC258" si="36">IF($BB195="","",INDEX(UEN_iva,MATCH($BB195,UEN_Descripción,0)))</f>
        <v/>
      </c>
      <c r="BG195" s="10" t="str">
        <f t="shared" ref="BG195:BG258" si="37">IF($BB195="","",INDEX(UEN_SATcode,MATCH($BB195,UEN_Descripción,0)))</f>
        <v/>
      </c>
      <c r="BH195" s="10" t="str">
        <f t="shared" si="33"/>
        <v/>
      </c>
      <c r="BI195" s="10">
        <f t="shared" si="34"/>
        <v>0</v>
      </c>
      <c r="BJ195" t="str">
        <f t="shared" ref="BJ195:BJ258" si="38">IF($BB195="","",INDEX(UEN_SATcode_description,MATCH($BB195,UEN_Descripción,0)))</f>
        <v/>
      </c>
      <c r="BK195" t="str">
        <f t="shared" ref="BK195:BK258" si="39">IF($BB195="","",INDEX(UEN_SATum_Descripción,MATCH($BB195,UEN_Descripción,0)))</f>
        <v/>
      </c>
      <c r="BL195" s="10" t="str">
        <f t="shared" si="35"/>
        <v/>
      </c>
    </row>
    <row r="196" spans="51:64" x14ac:dyDescent="0.25">
      <c r="AY196" s="10" t="str">
        <f t="shared" ref="AY196:AY259" si="40">IF($AZ196="","",SUM(AY195)+1)</f>
        <v/>
      </c>
      <c r="BC196" s="45" t="str">
        <f t="shared" si="36"/>
        <v/>
      </c>
      <c r="BG196" s="10" t="str">
        <f t="shared" si="37"/>
        <v/>
      </c>
      <c r="BH196" s="10" t="str">
        <f t="shared" ref="BH196:BH259" si="41">IF($BB196="","",INDEX(UEN_SATum,MATCH($BB196,UEN_Descripción,0)))</f>
        <v/>
      </c>
      <c r="BI196" s="10">
        <f t="shared" ref="BI196:BI259" si="42">IF(AND(AZ196&lt;&gt;"",BA196&lt;&gt;"",BB196&lt;&gt;"",BC196&lt;&gt;"",BD196&lt;&gt;"",BE196&lt;&gt;"",BF196&lt;&gt;"",12&lt;&gt;"",BH196&lt;&gt;""),1,0)</f>
        <v>0</v>
      </c>
      <c r="BJ196" t="str">
        <f t="shared" si="38"/>
        <v/>
      </c>
      <c r="BK196" t="str">
        <f t="shared" si="39"/>
        <v/>
      </c>
      <c r="BL196" s="10" t="str">
        <f t="shared" ref="BL196:BL259" si="43">IF($BB196="","",IF(BC196&lt;&gt;"","No"))</f>
        <v/>
      </c>
    </row>
    <row r="197" spans="51:64" x14ac:dyDescent="0.25">
      <c r="AY197" s="10" t="str">
        <f t="shared" si="40"/>
        <v/>
      </c>
      <c r="BC197" s="45" t="str">
        <f t="shared" si="36"/>
        <v/>
      </c>
      <c r="BG197" s="10" t="str">
        <f t="shared" si="37"/>
        <v/>
      </c>
      <c r="BH197" s="10" t="str">
        <f t="shared" si="41"/>
        <v/>
      </c>
      <c r="BI197" s="10">
        <f t="shared" si="42"/>
        <v>0</v>
      </c>
      <c r="BJ197" t="str">
        <f t="shared" si="38"/>
        <v/>
      </c>
      <c r="BK197" t="str">
        <f t="shared" si="39"/>
        <v/>
      </c>
      <c r="BL197" s="10" t="str">
        <f t="shared" si="43"/>
        <v/>
      </c>
    </row>
    <row r="198" spans="51:64" x14ac:dyDescent="0.25">
      <c r="AY198" s="10" t="str">
        <f t="shared" si="40"/>
        <v/>
      </c>
      <c r="BC198" s="45" t="str">
        <f t="shared" si="36"/>
        <v/>
      </c>
      <c r="BG198" s="10" t="str">
        <f t="shared" si="37"/>
        <v/>
      </c>
      <c r="BH198" s="10" t="str">
        <f t="shared" si="41"/>
        <v/>
      </c>
      <c r="BI198" s="10">
        <f t="shared" si="42"/>
        <v>0</v>
      </c>
      <c r="BJ198" t="str">
        <f t="shared" si="38"/>
        <v/>
      </c>
      <c r="BK198" t="str">
        <f t="shared" si="39"/>
        <v/>
      </c>
      <c r="BL198" s="10" t="str">
        <f t="shared" si="43"/>
        <v/>
      </c>
    </row>
    <row r="199" spans="51:64" x14ac:dyDescent="0.25">
      <c r="AY199" s="10" t="str">
        <f t="shared" si="40"/>
        <v/>
      </c>
      <c r="BC199" s="45" t="str">
        <f t="shared" si="36"/>
        <v/>
      </c>
      <c r="BG199" s="10" t="str">
        <f t="shared" si="37"/>
        <v/>
      </c>
      <c r="BH199" s="10" t="str">
        <f t="shared" si="41"/>
        <v/>
      </c>
      <c r="BI199" s="10">
        <f t="shared" si="42"/>
        <v>0</v>
      </c>
      <c r="BJ199" t="str">
        <f t="shared" si="38"/>
        <v/>
      </c>
      <c r="BK199" t="str">
        <f t="shared" si="39"/>
        <v/>
      </c>
      <c r="BL199" s="10" t="str">
        <f t="shared" si="43"/>
        <v/>
      </c>
    </row>
    <row r="200" spans="51:64" x14ac:dyDescent="0.25">
      <c r="AY200" s="10" t="str">
        <f t="shared" si="40"/>
        <v/>
      </c>
      <c r="BC200" s="45" t="str">
        <f t="shared" si="36"/>
        <v/>
      </c>
      <c r="BG200" s="10" t="str">
        <f t="shared" si="37"/>
        <v/>
      </c>
      <c r="BH200" s="10" t="str">
        <f t="shared" si="41"/>
        <v/>
      </c>
      <c r="BI200" s="10">
        <f t="shared" si="42"/>
        <v>0</v>
      </c>
      <c r="BJ200" t="str">
        <f t="shared" si="38"/>
        <v/>
      </c>
      <c r="BK200" t="str">
        <f t="shared" si="39"/>
        <v/>
      </c>
      <c r="BL200" s="10" t="str">
        <f t="shared" si="43"/>
        <v/>
      </c>
    </row>
    <row r="201" spans="51:64" x14ac:dyDescent="0.25">
      <c r="AY201" s="10" t="str">
        <f t="shared" si="40"/>
        <v/>
      </c>
      <c r="BC201" s="45" t="str">
        <f t="shared" si="36"/>
        <v/>
      </c>
      <c r="BG201" s="10" t="str">
        <f t="shared" si="37"/>
        <v/>
      </c>
      <c r="BH201" s="10" t="str">
        <f t="shared" si="41"/>
        <v/>
      </c>
      <c r="BI201" s="10">
        <f t="shared" si="42"/>
        <v>0</v>
      </c>
      <c r="BJ201" t="str">
        <f t="shared" si="38"/>
        <v/>
      </c>
      <c r="BK201" t="str">
        <f t="shared" si="39"/>
        <v/>
      </c>
      <c r="BL201" s="10" t="str">
        <f t="shared" si="43"/>
        <v/>
      </c>
    </row>
    <row r="202" spans="51:64" x14ac:dyDescent="0.25">
      <c r="AY202" s="10" t="str">
        <f t="shared" si="40"/>
        <v/>
      </c>
      <c r="BC202" s="45" t="str">
        <f t="shared" si="36"/>
        <v/>
      </c>
      <c r="BG202" s="10" t="str">
        <f t="shared" si="37"/>
        <v/>
      </c>
      <c r="BH202" s="10" t="str">
        <f t="shared" si="41"/>
        <v/>
      </c>
      <c r="BI202" s="10">
        <f t="shared" si="42"/>
        <v>0</v>
      </c>
      <c r="BJ202" t="str">
        <f t="shared" si="38"/>
        <v/>
      </c>
      <c r="BK202" t="str">
        <f t="shared" si="39"/>
        <v/>
      </c>
      <c r="BL202" s="10" t="str">
        <f t="shared" si="43"/>
        <v/>
      </c>
    </row>
    <row r="203" spans="51:64" x14ac:dyDescent="0.25">
      <c r="AY203" s="10" t="str">
        <f t="shared" si="40"/>
        <v/>
      </c>
      <c r="BC203" s="45" t="str">
        <f t="shared" si="36"/>
        <v/>
      </c>
      <c r="BG203" s="10" t="str">
        <f t="shared" si="37"/>
        <v/>
      </c>
      <c r="BH203" s="10" t="str">
        <f t="shared" si="41"/>
        <v/>
      </c>
      <c r="BI203" s="10">
        <f t="shared" si="42"/>
        <v>0</v>
      </c>
      <c r="BJ203" t="str">
        <f t="shared" si="38"/>
        <v/>
      </c>
      <c r="BK203" t="str">
        <f t="shared" si="39"/>
        <v/>
      </c>
      <c r="BL203" s="10" t="str">
        <f t="shared" si="43"/>
        <v/>
      </c>
    </row>
    <row r="204" spans="51:64" x14ac:dyDescent="0.25">
      <c r="AY204" s="10" t="str">
        <f t="shared" si="40"/>
        <v/>
      </c>
      <c r="BC204" s="45" t="str">
        <f t="shared" si="36"/>
        <v/>
      </c>
      <c r="BG204" s="10" t="str">
        <f t="shared" si="37"/>
        <v/>
      </c>
      <c r="BH204" s="10" t="str">
        <f t="shared" si="41"/>
        <v/>
      </c>
      <c r="BI204" s="10">
        <f t="shared" si="42"/>
        <v>0</v>
      </c>
      <c r="BJ204" t="str">
        <f t="shared" si="38"/>
        <v/>
      </c>
      <c r="BK204" t="str">
        <f t="shared" si="39"/>
        <v/>
      </c>
      <c r="BL204" s="10" t="str">
        <f t="shared" si="43"/>
        <v/>
      </c>
    </row>
    <row r="205" spans="51:64" x14ac:dyDescent="0.25">
      <c r="AY205" s="10" t="str">
        <f t="shared" si="40"/>
        <v/>
      </c>
      <c r="BC205" s="45" t="str">
        <f t="shared" si="36"/>
        <v/>
      </c>
      <c r="BG205" s="10" t="str">
        <f t="shared" si="37"/>
        <v/>
      </c>
      <c r="BH205" s="10" t="str">
        <f t="shared" si="41"/>
        <v/>
      </c>
      <c r="BI205" s="10">
        <f t="shared" si="42"/>
        <v>0</v>
      </c>
      <c r="BJ205" t="str">
        <f t="shared" si="38"/>
        <v/>
      </c>
      <c r="BK205" t="str">
        <f t="shared" si="39"/>
        <v/>
      </c>
      <c r="BL205" s="10" t="str">
        <f t="shared" si="43"/>
        <v/>
      </c>
    </row>
    <row r="206" spans="51:64" x14ac:dyDescent="0.25">
      <c r="AY206" s="10" t="str">
        <f t="shared" si="40"/>
        <v/>
      </c>
      <c r="BC206" s="45" t="str">
        <f t="shared" si="36"/>
        <v/>
      </c>
      <c r="BG206" s="10" t="str">
        <f t="shared" si="37"/>
        <v/>
      </c>
      <c r="BH206" s="10" t="str">
        <f t="shared" si="41"/>
        <v/>
      </c>
      <c r="BI206" s="10">
        <f t="shared" si="42"/>
        <v>0</v>
      </c>
      <c r="BJ206" t="str">
        <f t="shared" si="38"/>
        <v/>
      </c>
      <c r="BK206" t="str">
        <f t="shared" si="39"/>
        <v/>
      </c>
      <c r="BL206" s="10" t="str">
        <f t="shared" si="43"/>
        <v/>
      </c>
    </row>
    <row r="207" spans="51:64" x14ac:dyDescent="0.25">
      <c r="AY207" s="10" t="str">
        <f t="shared" si="40"/>
        <v/>
      </c>
      <c r="BC207" s="45" t="str">
        <f t="shared" si="36"/>
        <v/>
      </c>
      <c r="BG207" s="10" t="str">
        <f t="shared" si="37"/>
        <v/>
      </c>
      <c r="BH207" s="10" t="str">
        <f t="shared" si="41"/>
        <v/>
      </c>
      <c r="BI207" s="10">
        <f t="shared" si="42"/>
        <v>0</v>
      </c>
      <c r="BJ207" t="str">
        <f t="shared" si="38"/>
        <v/>
      </c>
      <c r="BK207" t="str">
        <f t="shared" si="39"/>
        <v/>
      </c>
      <c r="BL207" s="10" t="str">
        <f t="shared" si="43"/>
        <v/>
      </c>
    </row>
    <row r="208" spans="51:64" x14ac:dyDescent="0.25">
      <c r="AY208" s="10" t="str">
        <f t="shared" si="40"/>
        <v/>
      </c>
      <c r="BC208" s="45" t="str">
        <f t="shared" si="36"/>
        <v/>
      </c>
      <c r="BG208" s="10" t="str">
        <f t="shared" si="37"/>
        <v/>
      </c>
      <c r="BH208" s="10" t="str">
        <f t="shared" si="41"/>
        <v/>
      </c>
      <c r="BI208" s="10">
        <f t="shared" si="42"/>
        <v>0</v>
      </c>
      <c r="BJ208" t="str">
        <f t="shared" si="38"/>
        <v/>
      </c>
      <c r="BK208" t="str">
        <f t="shared" si="39"/>
        <v/>
      </c>
      <c r="BL208" s="10" t="str">
        <f t="shared" si="43"/>
        <v/>
      </c>
    </row>
    <row r="209" spans="51:64" x14ac:dyDescent="0.25">
      <c r="AY209" s="10" t="str">
        <f t="shared" si="40"/>
        <v/>
      </c>
      <c r="BC209" s="45" t="str">
        <f t="shared" si="36"/>
        <v/>
      </c>
      <c r="BG209" s="10" t="str">
        <f t="shared" si="37"/>
        <v/>
      </c>
      <c r="BH209" s="10" t="str">
        <f t="shared" si="41"/>
        <v/>
      </c>
      <c r="BI209" s="10">
        <f t="shared" si="42"/>
        <v>0</v>
      </c>
      <c r="BJ209" t="str">
        <f t="shared" si="38"/>
        <v/>
      </c>
      <c r="BK209" t="str">
        <f t="shared" si="39"/>
        <v/>
      </c>
      <c r="BL209" s="10" t="str">
        <f t="shared" si="43"/>
        <v/>
      </c>
    </row>
    <row r="210" spans="51:64" x14ac:dyDescent="0.25">
      <c r="AY210" s="10" t="str">
        <f t="shared" si="40"/>
        <v/>
      </c>
      <c r="BC210" s="45" t="str">
        <f t="shared" si="36"/>
        <v/>
      </c>
      <c r="BG210" s="10" t="str">
        <f t="shared" si="37"/>
        <v/>
      </c>
      <c r="BH210" s="10" t="str">
        <f t="shared" si="41"/>
        <v/>
      </c>
      <c r="BI210" s="10">
        <f t="shared" si="42"/>
        <v>0</v>
      </c>
      <c r="BJ210" t="str">
        <f t="shared" si="38"/>
        <v/>
      </c>
      <c r="BK210" t="str">
        <f t="shared" si="39"/>
        <v/>
      </c>
      <c r="BL210" s="10" t="str">
        <f t="shared" si="43"/>
        <v/>
      </c>
    </row>
    <row r="211" spans="51:64" x14ac:dyDescent="0.25">
      <c r="AY211" s="10" t="str">
        <f t="shared" si="40"/>
        <v/>
      </c>
      <c r="BC211" s="45" t="str">
        <f t="shared" si="36"/>
        <v/>
      </c>
      <c r="BG211" s="10" t="str">
        <f t="shared" si="37"/>
        <v/>
      </c>
      <c r="BH211" s="10" t="str">
        <f t="shared" si="41"/>
        <v/>
      </c>
      <c r="BI211" s="10">
        <f t="shared" si="42"/>
        <v>0</v>
      </c>
      <c r="BJ211" t="str">
        <f t="shared" si="38"/>
        <v/>
      </c>
      <c r="BK211" t="str">
        <f t="shared" si="39"/>
        <v/>
      </c>
      <c r="BL211" s="10" t="str">
        <f t="shared" si="43"/>
        <v/>
      </c>
    </row>
    <row r="212" spans="51:64" x14ac:dyDescent="0.25">
      <c r="AY212" s="10" t="str">
        <f t="shared" si="40"/>
        <v/>
      </c>
      <c r="BC212" s="45" t="str">
        <f t="shared" si="36"/>
        <v/>
      </c>
      <c r="BG212" s="10" t="str">
        <f t="shared" si="37"/>
        <v/>
      </c>
      <c r="BH212" s="10" t="str">
        <f t="shared" si="41"/>
        <v/>
      </c>
      <c r="BI212" s="10">
        <f t="shared" si="42"/>
        <v>0</v>
      </c>
      <c r="BJ212" t="str">
        <f t="shared" si="38"/>
        <v/>
      </c>
      <c r="BK212" t="str">
        <f t="shared" si="39"/>
        <v/>
      </c>
      <c r="BL212" s="10" t="str">
        <f t="shared" si="43"/>
        <v/>
      </c>
    </row>
    <row r="213" spans="51:64" x14ac:dyDescent="0.25">
      <c r="AY213" s="10" t="str">
        <f t="shared" si="40"/>
        <v/>
      </c>
      <c r="BC213" s="45" t="str">
        <f t="shared" si="36"/>
        <v/>
      </c>
      <c r="BG213" s="10" t="str">
        <f t="shared" si="37"/>
        <v/>
      </c>
      <c r="BH213" s="10" t="str">
        <f t="shared" si="41"/>
        <v/>
      </c>
      <c r="BI213" s="10">
        <f t="shared" si="42"/>
        <v>0</v>
      </c>
      <c r="BJ213" t="str">
        <f t="shared" si="38"/>
        <v/>
      </c>
      <c r="BK213" t="str">
        <f t="shared" si="39"/>
        <v/>
      </c>
      <c r="BL213" s="10" t="str">
        <f t="shared" si="43"/>
        <v/>
      </c>
    </row>
    <row r="214" spans="51:64" x14ac:dyDescent="0.25">
      <c r="AY214" s="10" t="str">
        <f t="shared" si="40"/>
        <v/>
      </c>
      <c r="BC214" s="45" t="str">
        <f t="shared" si="36"/>
        <v/>
      </c>
      <c r="BG214" s="10" t="str">
        <f t="shared" si="37"/>
        <v/>
      </c>
      <c r="BH214" s="10" t="str">
        <f t="shared" si="41"/>
        <v/>
      </c>
      <c r="BI214" s="10">
        <f t="shared" si="42"/>
        <v>0</v>
      </c>
      <c r="BJ214" t="str">
        <f t="shared" si="38"/>
        <v/>
      </c>
      <c r="BK214" t="str">
        <f t="shared" si="39"/>
        <v/>
      </c>
      <c r="BL214" s="10" t="str">
        <f t="shared" si="43"/>
        <v/>
      </c>
    </row>
    <row r="215" spans="51:64" x14ac:dyDescent="0.25">
      <c r="AY215" s="10" t="str">
        <f t="shared" si="40"/>
        <v/>
      </c>
      <c r="BC215" s="45" t="str">
        <f t="shared" si="36"/>
        <v/>
      </c>
      <c r="BG215" s="10" t="str">
        <f t="shared" si="37"/>
        <v/>
      </c>
      <c r="BH215" s="10" t="str">
        <f t="shared" si="41"/>
        <v/>
      </c>
      <c r="BI215" s="10">
        <f t="shared" si="42"/>
        <v>0</v>
      </c>
      <c r="BJ215" t="str">
        <f t="shared" si="38"/>
        <v/>
      </c>
      <c r="BK215" t="str">
        <f t="shared" si="39"/>
        <v/>
      </c>
      <c r="BL215" s="10" t="str">
        <f t="shared" si="43"/>
        <v/>
      </c>
    </row>
    <row r="216" spans="51:64" x14ac:dyDescent="0.25">
      <c r="AY216" s="10" t="str">
        <f t="shared" si="40"/>
        <v/>
      </c>
      <c r="BC216" s="45" t="str">
        <f t="shared" si="36"/>
        <v/>
      </c>
      <c r="BG216" s="10" t="str">
        <f t="shared" si="37"/>
        <v/>
      </c>
      <c r="BH216" s="10" t="str">
        <f t="shared" si="41"/>
        <v/>
      </c>
      <c r="BI216" s="10">
        <f t="shared" si="42"/>
        <v>0</v>
      </c>
      <c r="BJ216" t="str">
        <f t="shared" si="38"/>
        <v/>
      </c>
      <c r="BK216" t="str">
        <f t="shared" si="39"/>
        <v/>
      </c>
      <c r="BL216" s="10" t="str">
        <f t="shared" si="43"/>
        <v/>
      </c>
    </row>
    <row r="217" spans="51:64" x14ac:dyDescent="0.25">
      <c r="AY217" s="10" t="str">
        <f t="shared" si="40"/>
        <v/>
      </c>
      <c r="BC217" s="45" t="str">
        <f t="shared" si="36"/>
        <v/>
      </c>
      <c r="BG217" s="10" t="str">
        <f t="shared" si="37"/>
        <v/>
      </c>
      <c r="BH217" s="10" t="str">
        <f t="shared" si="41"/>
        <v/>
      </c>
      <c r="BI217" s="10">
        <f t="shared" si="42"/>
        <v>0</v>
      </c>
      <c r="BJ217" t="str">
        <f t="shared" si="38"/>
        <v/>
      </c>
      <c r="BK217" t="str">
        <f t="shared" si="39"/>
        <v/>
      </c>
      <c r="BL217" s="10" t="str">
        <f t="shared" si="43"/>
        <v/>
      </c>
    </row>
    <row r="218" spans="51:64" x14ac:dyDescent="0.25">
      <c r="AY218" s="10" t="str">
        <f t="shared" si="40"/>
        <v/>
      </c>
      <c r="BC218" s="45" t="str">
        <f t="shared" si="36"/>
        <v/>
      </c>
      <c r="BG218" s="10" t="str">
        <f t="shared" si="37"/>
        <v/>
      </c>
      <c r="BH218" s="10" t="str">
        <f t="shared" si="41"/>
        <v/>
      </c>
      <c r="BI218" s="10">
        <f t="shared" si="42"/>
        <v>0</v>
      </c>
      <c r="BJ218" t="str">
        <f t="shared" si="38"/>
        <v/>
      </c>
      <c r="BK218" t="str">
        <f t="shared" si="39"/>
        <v/>
      </c>
      <c r="BL218" s="10" t="str">
        <f t="shared" si="43"/>
        <v/>
      </c>
    </row>
    <row r="219" spans="51:64" x14ac:dyDescent="0.25">
      <c r="AY219" s="10" t="str">
        <f t="shared" si="40"/>
        <v/>
      </c>
      <c r="BC219" s="45" t="str">
        <f t="shared" si="36"/>
        <v/>
      </c>
      <c r="BG219" s="10" t="str">
        <f t="shared" si="37"/>
        <v/>
      </c>
      <c r="BH219" s="10" t="str">
        <f t="shared" si="41"/>
        <v/>
      </c>
      <c r="BI219" s="10">
        <f t="shared" si="42"/>
        <v>0</v>
      </c>
      <c r="BJ219" t="str">
        <f t="shared" si="38"/>
        <v/>
      </c>
      <c r="BK219" t="str">
        <f t="shared" si="39"/>
        <v/>
      </c>
      <c r="BL219" s="10" t="str">
        <f t="shared" si="43"/>
        <v/>
      </c>
    </row>
    <row r="220" spans="51:64" x14ac:dyDescent="0.25">
      <c r="AY220" s="10" t="str">
        <f t="shared" si="40"/>
        <v/>
      </c>
      <c r="BC220" s="45" t="str">
        <f t="shared" si="36"/>
        <v/>
      </c>
      <c r="BG220" s="10" t="str">
        <f t="shared" si="37"/>
        <v/>
      </c>
      <c r="BH220" s="10" t="str">
        <f t="shared" si="41"/>
        <v/>
      </c>
      <c r="BI220" s="10">
        <f t="shared" si="42"/>
        <v>0</v>
      </c>
      <c r="BJ220" t="str">
        <f t="shared" si="38"/>
        <v/>
      </c>
      <c r="BK220" t="str">
        <f t="shared" si="39"/>
        <v/>
      </c>
      <c r="BL220" s="10" t="str">
        <f t="shared" si="43"/>
        <v/>
      </c>
    </row>
    <row r="221" spans="51:64" x14ac:dyDescent="0.25">
      <c r="AY221" s="10" t="str">
        <f t="shared" si="40"/>
        <v/>
      </c>
      <c r="BC221" s="45" t="str">
        <f t="shared" si="36"/>
        <v/>
      </c>
      <c r="BG221" s="10" t="str">
        <f t="shared" si="37"/>
        <v/>
      </c>
      <c r="BH221" s="10" t="str">
        <f t="shared" si="41"/>
        <v/>
      </c>
      <c r="BI221" s="10">
        <f t="shared" si="42"/>
        <v>0</v>
      </c>
      <c r="BJ221" t="str">
        <f t="shared" si="38"/>
        <v/>
      </c>
      <c r="BK221" t="str">
        <f t="shared" si="39"/>
        <v/>
      </c>
      <c r="BL221" s="10" t="str">
        <f t="shared" si="43"/>
        <v/>
      </c>
    </row>
    <row r="222" spans="51:64" x14ac:dyDescent="0.25">
      <c r="AY222" s="10" t="str">
        <f t="shared" si="40"/>
        <v/>
      </c>
      <c r="BC222" s="45" t="str">
        <f t="shared" si="36"/>
        <v/>
      </c>
      <c r="BG222" s="10" t="str">
        <f t="shared" si="37"/>
        <v/>
      </c>
      <c r="BH222" s="10" t="str">
        <f t="shared" si="41"/>
        <v/>
      </c>
      <c r="BI222" s="10">
        <f t="shared" si="42"/>
        <v>0</v>
      </c>
      <c r="BJ222" t="str">
        <f t="shared" si="38"/>
        <v/>
      </c>
      <c r="BK222" t="str">
        <f t="shared" si="39"/>
        <v/>
      </c>
      <c r="BL222" s="10" t="str">
        <f t="shared" si="43"/>
        <v/>
      </c>
    </row>
    <row r="223" spans="51:64" x14ac:dyDescent="0.25">
      <c r="AY223" s="10" t="str">
        <f t="shared" si="40"/>
        <v/>
      </c>
      <c r="BC223" s="45" t="str">
        <f t="shared" si="36"/>
        <v/>
      </c>
      <c r="BG223" s="10" t="str">
        <f t="shared" si="37"/>
        <v/>
      </c>
      <c r="BH223" s="10" t="str">
        <f t="shared" si="41"/>
        <v/>
      </c>
      <c r="BI223" s="10">
        <f t="shared" si="42"/>
        <v>0</v>
      </c>
      <c r="BJ223" t="str">
        <f t="shared" si="38"/>
        <v/>
      </c>
      <c r="BK223" t="str">
        <f t="shared" si="39"/>
        <v/>
      </c>
      <c r="BL223" s="10" t="str">
        <f t="shared" si="43"/>
        <v/>
      </c>
    </row>
    <row r="224" spans="51:64" x14ac:dyDescent="0.25">
      <c r="AY224" s="10" t="str">
        <f t="shared" si="40"/>
        <v/>
      </c>
      <c r="BC224" s="45" t="str">
        <f t="shared" si="36"/>
        <v/>
      </c>
      <c r="BG224" s="10" t="str">
        <f t="shared" si="37"/>
        <v/>
      </c>
      <c r="BH224" s="10" t="str">
        <f t="shared" si="41"/>
        <v/>
      </c>
      <c r="BI224" s="10">
        <f t="shared" si="42"/>
        <v>0</v>
      </c>
      <c r="BJ224" t="str">
        <f t="shared" si="38"/>
        <v/>
      </c>
      <c r="BK224" t="str">
        <f t="shared" si="39"/>
        <v/>
      </c>
      <c r="BL224" s="10" t="str">
        <f t="shared" si="43"/>
        <v/>
      </c>
    </row>
    <row r="225" spans="51:64" x14ac:dyDescent="0.25">
      <c r="AY225" s="10" t="str">
        <f t="shared" si="40"/>
        <v/>
      </c>
      <c r="BC225" s="45" t="str">
        <f t="shared" si="36"/>
        <v/>
      </c>
      <c r="BG225" s="10" t="str">
        <f t="shared" si="37"/>
        <v/>
      </c>
      <c r="BH225" s="10" t="str">
        <f t="shared" si="41"/>
        <v/>
      </c>
      <c r="BI225" s="10">
        <f t="shared" si="42"/>
        <v>0</v>
      </c>
      <c r="BJ225" t="str">
        <f t="shared" si="38"/>
        <v/>
      </c>
      <c r="BK225" t="str">
        <f t="shared" si="39"/>
        <v/>
      </c>
      <c r="BL225" s="10" t="str">
        <f t="shared" si="43"/>
        <v/>
      </c>
    </row>
    <row r="226" spans="51:64" x14ac:dyDescent="0.25">
      <c r="AY226" s="10" t="str">
        <f t="shared" si="40"/>
        <v/>
      </c>
      <c r="BC226" s="45" t="str">
        <f t="shared" si="36"/>
        <v/>
      </c>
      <c r="BG226" s="10" t="str">
        <f t="shared" si="37"/>
        <v/>
      </c>
      <c r="BH226" s="10" t="str">
        <f t="shared" si="41"/>
        <v/>
      </c>
      <c r="BI226" s="10">
        <f t="shared" si="42"/>
        <v>0</v>
      </c>
      <c r="BJ226" t="str">
        <f t="shared" si="38"/>
        <v/>
      </c>
      <c r="BK226" t="str">
        <f t="shared" si="39"/>
        <v/>
      </c>
      <c r="BL226" s="10" t="str">
        <f t="shared" si="43"/>
        <v/>
      </c>
    </row>
    <row r="227" spans="51:64" x14ac:dyDescent="0.25">
      <c r="AY227" s="10" t="str">
        <f t="shared" si="40"/>
        <v/>
      </c>
      <c r="BC227" s="45" t="str">
        <f t="shared" si="36"/>
        <v/>
      </c>
      <c r="BG227" s="10" t="str">
        <f t="shared" si="37"/>
        <v/>
      </c>
      <c r="BH227" s="10" t="str">
        <f t="shared" si="41"/>
        <v/>
      </c>
      <c r="BI227" s="10">
        <f t="shared" si="42"/>
        <v>0</v>
      </c>
      <c r="BJ227" t="str">
        <f t="shared" si="38"/>
        <v/>
      </c>
      <c r="BK227" t="str">
        <f t="shared" si="39"/>
        <v/>
      </c>
      <c r="BL227" s="10" t="str">
        <f t="shared" si="43"/>
        <v/>
      </c>
    </row>
    <row r="228" spans="51:64" x14ac:dyDescent="0.25">
      <c r="AY228" s="10" t="str">
        <f t="shared" si="40"/>
        <v/>
      </c>
      <c r="BC228" s="45" t="str">
        <f t="shared" si="36"/>
        <v/>
      </c>
      <c r="BG228" s="10" t="str">
        <f t="shared" si="37"/>
        <v/>
      </c>
      <c r="BH228" s="10" t="str">
        <f t="shared" si="41"/>
        <v/>
      </c>
      <c r="BI228" s="10">
        <f t="shared" si="42"/>
        <v>0</v>
      </c>
      <c r="BJ228" t="str">
        <f t="shared" si="38"/>
        <v/>
      </c>
      <c r="BK228" t="str">
        <f t="shared" si="39"/>
        <v/>
      </c>
      <c r="BL228" s="10" t="str">
        <f t="shared" si="43"/>
        <v/>
      </c>
    </row>
    <row r="229" spans="51:64" x14ac:dyDescent="0.25">
      <c r="AY229" s="10" t="str">
        <f t="shared" si="40"/>
        <v/>
      </c>
      <c r="BC229" s="45" t="str">
        <f t="shared" si="36"/>
        <v/>
      </c>
      <c r="BG229" s="10" t="str">
        <f t="shared" si="37"/>
        <v/>
      </c>
      <c r="BH229" s="10" t="str">
        <f t="shared" si="41"/>
        <v/>
      </c>
      <c r="BI229" s="10">
        <f t="shared" si="42"/>
        <v>0</v>
      </c>
      <c r="BJ229" t="str">
        <f t="shared" si="38"/>
        <v/>
      </c>
      <c r="BK229" t="str">
        <f t="shared" si="39"/>
        <v/>
      </c>
      <c r="BL229" s="10" t="str">
        <f t="shared" si="43"/>
        <v/>
      </c>
    </row>
    <row r="230" spans="51:64" x14ac:dyDescent="0.25">
      <c r="AY230" s="10" t="str">
        <f t="shared" si="40"/>
        <v/>
      </c>
      <c r="BC230" s="45" t="str">
        <f t="shared" si="36"/>
        <v/>
      </c>
      <c r="BG230" s="10" t="str">
        <f t="shared" si="37"/>
        <v/>
      </c>
      <c r="BH230" s="10" t="str">
        <f t="shared" si="41"/>
        <v/>
      </c>
      <c r="BI230" s="10">
        <f t="shared" si="42"/>
        <v>0</v>
      </c>
      <c r="BJ230" t="str">
        <f t="shared" si="38"/>
        <v/>
      </c>
      <c r="BK230" t="str">
        <f t="shared" si="39"/>
        <v/>
      </c>
      <c r="BL230" s="10" t="str">
        <f t="shared" si="43"/>
        <v/>
      </c>
    </row>
    <row r="231" spans="51:64" x14ac:dyDescent="0.25">
      <c r="AY231" s="10" t="str">
        <f t="shared" si="40"/>
        <v/>
      </c>
      <c r="BC231" s="45" t="str">
        <f t="shared" si="36"/>
        <v/>
      </c>
      <c r="BG231" s="10" t="str">
        <f t="shared" si="37"/>
        <v/>
      </c>
      <c r="BH231" s="10" t="str">
        <f t="shared" si="41"/>
        <v/>
      </c>
      <c r="BI231" s="10">
        <f t="shared" si="42"/>
        <v>0</v>
      </c>
      <c r="BJ231" t="str">
        <f t="shared" si="38"/>
        <v/>
      </c>
      <c r="BK231" t="str">
        <f t="shared" si="39"/>
        <v/>
      </c>
      <c r="BL231" s="10" t="str">
        <f t="shared" si="43"/>
        <v/>
      </c>
    </row>
    <row r="232" spans="51:64" x14ac:dyDescent="0.25">
      <c r="AY232" s="10" t="str">
        <f t="shared" si="40"/>
        <v/>
      </c>
      <c r="BC232" s="45" t="str">
        <f t="shared" si="36"/>
        <v/>
      </c>
      <c r="BG232" s="10" t="str">
        <f t="shared" si="37"/>
        <v/>
      </c>
      <c r="BH232" s="10" t="str">
        <f t="shared" si="41"/>
        <v/>
      </c>
      <c r="BI232" s="10">
        <f t="shared" si="42"/>
        <v>0</v>
      </c>
      <c r="BJ232" t="str">
        <f t="shared" si="38"/>
        <v/>
      </c>
      <c r="BK232" t="str">
        <f t="shared" si="39"/>
        <v/>
      </c>
      <c r="BL232" s="10" t="str">
        <f t="shared" si="43"/>
        <v/>
      </c>
    </row>
    <row r="233" spans="51:64" x14ac:dyDescent="0.25">
      <c r="AY233" s="10" t="str">
        <f t="shared" si="40"/>
        <v/>
      </c>
      <c r="BC233" s="45" t="str">
        <f t="shared" si="36"/>
        <v/>
      </c>
      <c r="BG233" s="10" t="str">
        <f t="shared" si="37"/>
        <v/>
      </c>
      <c r="BH233" s="10" t="str">
        <f t="shared" si="41"/>
        <v/>
      </c>
      <c r="BI233" s="10">
        <f t="shared" si="42"/>
        <v>0</v>
      </c>
      <c r="BJ233" t="str">
        <f t="shared" si="38"/>
        <v/>
      </c>
      <c r="BK233" t="str">
        <f t="shared" si="39"/>
        <v/>
      </c>
      <c r="BL233" s="10" t="str">
        <f t="shared" si="43"/>
        <v/>
      </c>
    </row>
    <row r="234" spans="51:64" x14ac:dyDescent="0.25">
      <c r="AY234" s="10" t="str">
        <f t="shared" si="40"/>
        <v/>
      </c>
      <c r="BC234" s="45" t="str">
        <f t="shared" si="36"/>
        <v/>
      </c>
      <c r="BG234" s="10" t="str">
        <f t="shared" si="37"/>
        <v/>
      </c>
      <c r="BH234" s="10" t="str">
        <f t="shared" si="41"/>
        <v/>
      </c>
      <c r="BI234" s="10">
        <f t="shared" si="42"/>
        <v>0</v>
      </c>
      <c r="BJ234" t="str">
        <f t="shared" si="38"/>
        <v/>
      </c>
      <c r="BK234" t="str">
        <f t="shared" si="39"/>
        <v/>
      </c>
      <c r="BL234" s="10" t="str">
        <f t="shared" si="43"/>
        <v/>
      </c>
    </row>
    <row r="235" spans="51:64" x14ac:dyDescent="0.25">
      <c r="AY235" s="10" t="str">
        <f t="shared" si="40"/>
        <v/>
      </c>
      <c r="BC235" s="45" t="str">
        <f t="shared" si="36"/>
        <v/>
      </c>
      <c r="BG235" s="10" t="str">
        <f t="shared" si="37"/>
        <v/>
      </c>
      <c r="BH235" s="10" t="str">
        <f t="shared" si="41"/>
        <v/>
      </c>
      <c r="BI235" s="10">
        <f t="shared" si="42"/>
        <v>0</v>
      </c>
      <c r="BJ235" t="str">
        <f t="shared" si="38"/>
        <v/>
      </c>
      <c r="BK235" t="str">
        <f t="shared" si="39"/>
        <v/>
      </c>
      <c r="BL235" s="10" t="str">
        <f t="shared" si="43"/>
        <v/>
      </c>
    </row>
    <row r="236" spans="51:64" x14ac:dyDescent="0.25">
      <c r="AY236" s="10" t="str">
        <f t="shared" si="40"/>
        <v/>
      </c>
      <c r="BC236" s="45" t="str">
        <f t="shared" si="36"/>
        <v/>
      </c>
      <c r="BG236" s="10" t="str">
        <f t="shared" si="37"/>
        <v/>
      </c>
      <c r="BH236" s="10" t="str">
        <f t="shared" si="41"/>
        <v/>
      </c>
      <c r="BI236" s="10">
        <f t="shared" si="42"/>
        <v>0</v>
      </c>
      <c r="BJ236" t="str">
        <f t="shared" si="38"/>
        <v/>
      </c>
      <c r="BK236" t="str">
        <f t="shared" si="39"/>
        <v/>
      </c>
      <c r="BL236" s="10" t="str">
        <f t="shared" si="43"/>
        <v/>
      </c>
    </row>
    <row r="237" spans="51:64" x14ac:dyDescent="0.25">
      <c r="AY237" s="10" t="str">
        <f t="shared" si="40"/>
        <v/>
      </c>
      <c r="BC237" s="45" t="str">
        <f t="shared" si="36"/>
        <v/>
      </c>
      <c r="BG237" s="10" t="str">
        <f t="shared" si="37"/>
        <v/>
      </c>
      <c r="BH237" s="10" t="str">
        <f t="shared" si="41"/>
        <v/>
      </c>
      <c r="BI237" s="10">
        <f t="shared" si="42"/>
        <v>0</v>
      </c>
      <c r="BJ237" t="str">
        <f t="shared" si="38"/>
        <v/>
      </c>
      <c r="BK237" t="str">
        <f t="shared" si="39"/>
        <v/>
      </c>
      <c r="BL237" s="10" t="str">
        <f t="shared" si="43"/>
        <v/>
      </c>
    </row>
    <row r="238" spans="51:64" x14ac:dyDescent="0.25">
      <c r="AY238" s="10" t="str">
        <f t="shared" si="40"/>
        <v/>
      </c>
      <c r="BC238" s="45" t="str">
        <f t="shared" si="36"/>
        <v/>
      </c>
      <c r="BG238" s="10" t="str">
        <f t="shared" si="37"/>
        <v/>
      </c>
      <c r="BH238" s="10" t="str">
        <f t="shared" si="41"/>
        <v/>
      </c>
      <c r="BI238" s="10">
        <f t="shared" si="42"/>
        <v>0</v>
      </c>
      <c r="BJ238" t="str">
        <f t="shared" si="38"/>
        <v/>
      </c>
      <c r="BK238" t="str">
        <f t="shared" si="39"/>
        <v/>
      </c>
      <c r="BL238" s="10" t="str">
        <f t="shared" si="43"/>
        <v/>
      </c>
    </row>
    <row r="239" spans="51:64" x14ac:dyDescent="0.25">
      <c r="AY239" s="10" t="str">
        <f t="shared" si="40"/>
        <v/>
      </c>
      <c r="BC239" s="45" t="str">
        <f t="shared" si="36"/>
        <v/>
      </c>
      <c r="BG239" s="10" t="str">
        <f t="shared" si="37"/>
        <v/>
      </c>
      <c r="BH239" s="10" t="str">
        <f t="shared" si="41"/>
        <v/>
      </c>
      <c r="BI239" s="10">
        <f t="shared" si="42"/>
        <v>0</v>
      </c>
      <c r="BJ239" t="str">
        <f t="shared" si="38"/>
        <v/>
      </c>
      <c r="BK239" t="str">
        <f t="shared" si="39"/>
        <v/>
      </c>
      <c r="BL239" s="10" t="str">
        <f t="shared" si="43"/>
        <v/>
      </c>
    </row>
    <row r="240" spans="51:64" x14ac:dyDescent="0.25">
      <c r="AY240" s="10" t="str">
        <f t="shared" si="40"/>
        <v/>
      </c>
      <c r="BC240" s="45" t="str">
        <f t="shared" si="36"/>
        <v/>
      </c>
      <c r="BG240" s="10" t="str">
        <f t="shared" si="37"/>
        <v/>
      </c>
      <c r="BH240" s="10" t="str">
        <f t="shared" si="41"/>
        <v/>
      </c>
      <c r="BI240" s="10">
        <f t="shared" si="42"/>
        <v>0</v>
      </c>
      <c r="BJ240" t="str">
        <f t="shared" si="38"/>
        <v/>
      </c>
      <c r="BK240" t="str">
        <f t="shared" si="39"/>
        <v/>
      </c>
      <c r="BL240" s="10" t="str">
        <f t="shared" si="43"/>
        <v/>
      </c>
    </row>
    <row r="241" spans="51:64" x14ac:dyDescent="0.25">
      <c r="AY241" s="10" t="str">
        <f t="shared" si="40"/>
        <v/>
      </c>
      <c r="BC241" s="45" t="str">
        <f t="shared" si="36"/>
        <v/>
      </c>
      <c r="BG241" s="10" t="str">
        <f t="shared" si="37"/>
        <v/>
      </c>
      <c r="BH241" s="10" t="str">
        <f t="shared" si="41"/>
        <v/>
      </c>
      <c r="BI241" s="10">
        <f t="shared" si="42"/>
        <v>0</v>
      </c>
      <c r="BJ241" t="str">
        <f t="shared" si="38"/>
        <v/>
      </c>
      <c r="BK241" t="str">
        <f t="shared" si="39"/>
        <v/>
      </c>
      <c r="BL241" s="10" t="str">
        <f t="shared" si="43"/>
        <v/>
      </c>
    </row>
    <row r="242" spans="51:64" x14ac:dyDescent="0.25">
      <c r="AY242" s="10" t="str">
        <f t="shared" si="40"/>
        <v/>
      </c>
      <c r="BC242" s="45" t="str">
        <f t="shared" si="36"/>
        <v/>
      </c>
      <c r="BG242" s="10" t="str">
        <f t="shared" si="37"/>
        <v/>
      </c>
      <c r="BH242" s="10" t="str">
        <f t="shared" si="41"/>
        <v/>
      </c>
      <c r="BI242" s="10">
        <f t="shared" si="42"/>
        <v>0</v>
      </c>
      <c r="BJ242" t="str">
        <f t="shared" si="38"/>
        <v/>
      </c>
      <c r="BK242" t="str">
        <f t="shared" si="39"/>
        <v/>
      </c>
      <c r="BL242" s="10" t="str">
        <f t="shared" si="43"/>
        <v/>
      </c>
    </row>
    <row r="243" spans="51:64" x14ac:dyDescent="0.25">
      <c r="AY243" s="10" t="str">
        <f t="shared" si="40"/>
        <v/>
      </c>
      <c r="BC243" s="45" t="str">
        <f t="shared" si="36"/>
        <v/>
      </c>
      <c r="BG243" s="10" t="str">
        <f t="shared" si="37"/>
        <v/>
      </c>
      <c r="BH243" s="10" t="str">
        <f t="shared" si="41"/>
        <v/>
      </c>
      <c r="BI243" s="10">
        <f t="shared" si="42"/>
        <v>0</v>
      </c>
      <c r="BJ243" t="str">
        <f t="shared" si="38"/>
        <v/>
      </c>
      <c r="BK243" t="str">
        <f t="shared" si="39"/>
        <v/>
      </c>
      <c r="BL243" s="10" t="str">
        <f t="shared" si="43"/>
        <v/>
      </c>
    </row>
    <row r="244" spans="51:64" x14ac:dyDescent="0.25">
      <c r="AY244" s="10" t="str">
        <f t="shared" si="40"/>
        <v/>
      </c>
      <c r="BC244" s="45" t="str">
        <f t="shared" si="36"/>
        <v/>
      </c>
      <c r="BG244" s="10" t="str">
        <f t="shared" si="37"/>
        <v/>
      </c>
      <c r="BH244" s="10" t="str">
        <f t="shared" si="41"/>
        <v/>
      </c>
      <c r="BI244" s="10">
        <f t="shared" si="42"/>
        <v>0</v>
      </c>
      <c r="BJ244" t="str">
        <f t="shared" si="38"/>
        <v/>
      </c>
      <c r="BK244" t="str">
        <f t="shared" si="39"/>
        <v/>
      </c>
      <c r="BL244" s="10" t="str">
        <f t="shared" si="43"/>
        <v/>
      </c>
    </row>
    <row r="245" spans="51:64" x14ac:dyDescent="0.25">
      <c r="AY245" s="10" t="str">
        <f t="shared" si="40"/>
        <v/>
      </c>
      <c r="BC245" s="45" t="str">
        <f t="shared" si="36"/>
        <v/>
      </c>
      <c r="BG245" s="10" t="str">
        <f t="shared" si="37"/>
        <v/>
      </c>
      <c r="BH245" s="10" t="str">
        <f t="shared" si="41"/>
        <v/>
      </c>
      <c r="BI245" s="10">
        <f t="shared" si="42"/>
        <v>0</v>
      </c>
      <c r="BJ245" t="str">
        <f t="shared" si="38"/>
        <v/>
      </c>
      <c r="BK245" t="str">
        <f t="shared" si="39"/>
        <v/>
      </c>
      <c r="BL245" s="10" t="str">
        <f t="shared" si="43"/>
        <v/>
      </c>
    </row>
    <row r="246" spans="51:64" x14ac:dyDescent="0.25">
      <c r="AY246" s="10" t="str">
        <f t="shared" si="40"/>
        <v/>
      </c>
      <c r="BC246" s="45" t="str">
        <f t="shared" si="36"/>
        <v/>
      </c>
      <c r="BG246" s="10" t="str">
        <f t="shared" si="37"/>
        <v/>
      </c>
      <c r="BH246" s="10" t="str">
        <f t="shared" si="41"/>
        <v/>
      </c>
      <c r="BI246" s="10">
        <f t="shared" si="42"/>
        <v>0</v>
      </c>
      <c r="BJ246" t="str">
        <f t="shared" si="38"/>
        <v/>
      </c>
      <c r="BK246" t="str">
        <f t="shared" si="39"/>
        <v/>
      </c>
      <c r="BL246" s="10" t="str">
        <f t="shared" si="43"/>
        <v/>
      </c>
    </row>
    <row r="247" spans="51:64" x14ac:dyDescent="0.25">
      <c r="AY247" s="10" t="str">
        <f t="shared" si="40"/>
        <v/>
      </c>
      <c r="BC247" s="45" t="str">
        <f t="shared" si="36"/>
        <v/>
      </c>
      <c r="BG247" s="10" t="str">
        <f t="shared" si="37"/>
        <v/>
      </c>
      <c r="BH247" s="10" t="str">
        <f t="shared" si="41"/>
        <v/>
      </c>
      <c r="BI247" s="10">
        <f t="shared" si="42"/>
        <v>0</v>
      </c>
      <c r="BJ247" t="str">
        <f t="shared" si="38"/>
        <v/>
      </c>
      <c r="BK247" t="str">
        <f t="shared" si="39"/>
        <v/>
      </c>
      <c r="BL247" s="10" t="str">
        <f t="shared" si="43"/>
        <v/>
      </c>
    </row>
    <row r="248" spans="51:64" x14ac:dyDescent="0.25">
      <c r="AY248" s="10" t="str">
        <f t="shared" si="40"/>
        <v/>
      </c>
      <c r="BC248" s="45" t="str">
        <f t="shared" si="36"/>
        <v/>
      </c>
      <c r="BG248" s="10" t="str">
        <f t="shared" si="37"/>
        <v/>
      </c>
      <c r="BH248" s="10" t="str">
        <f t="shared" si="41"/>
        <v/>
      </c>
      <c r="BI248" s="10">
        <f t="shared" si="42"/>
        <v>0</v>
      </c>
      <c r="BJ248" t="str">
        <f t="shared" si="38"/>
        <v/>
      </c>
      <c r="BK248" t="str">
        <f t="shared" si="39"/>
        <v/>
      </c>
      <c r="BL248" s="10" t="str">
        <f t="shared" si="43"/>
        <v/>
      </c>
    </row>
    <row r="249" spans="51:64" x14ac:dyDescent="0.25">
      <c r="AY249" s="10" t="str">
        <f t="shared" si="40"/>
        <v/>
      </c>
      <c r="BC249" s="45" t="str">
        <f t="shared" si="36"/>
        <v/>
      </c>
      <c r="BG249" s="10" t="str">
        <f t="shared" si="37"/>
        <v/>
      </c>
      <c r="BH249" s="10" t="str">
        <f t="shared" si="41"/>
        <v/>
      </c>
      <c r="BI249" s="10">
        <f t="shared" si="42"/>
        <v>0</v>
      </c>
      <c r="BJ249" t="str">
        <f t="shared" si="38"/>
        <v/>
      </c>
      <c r="BK249" t="str">
        <f t="shared" si="39"/>
        <v/>
      </c>
      <c r="BL249" s="10" t="str">
        <f t="shared" si="43"/>
        <v/>
      </c>
    </row>
    <row r="250" spans="51:64" x14ac:dyDescent="0.25">
      <c r="AY250" s="10" t="str">
        <f t="shared" si="40"/>
        <v/>
      </c>
      <c r="BC250" s="45" t="str">
        <f t="shared" si="36"/>
        <v/>
      </c>
      <c r="BG250" s="10" t="str">
        <f t="shared" si="37"/>
        <v/>
      </c>
      <c r="BH250" s="10" t="str">
        <f t="shared" si="41"/>
        <v/>
      </c>
      <c r="BI250" s="10">
        <f t="shared" si="42"/>
        <v>0</v>
      </c>
      <c r="BJ250" t="str">
        <f t="shared" si="38"/>
        <v/>
      </c>
      <c r="BK250" t="str">
        <f t="shared" si="39"/>
        <v/>
      </c>
      <c r="BL250" s="10" t="str">
        <f t="shared" si="43"/>
        <v/>
      </c>
    </row>
    <row r="251" spans="51:64" x14ac:dyDescent="0.25">
      <c r="AY251" s="10" t="str">
        <f t="shared" si="40"/>
        <v/>
      </c>
      <c r="BC251" s="45" t="str">
        <f t="shared" si="36"/>
        <v/>
      </c>
      <c r="BG251" s="10" t="str">
        <f t="shared" si="37"/>
        <v/>
      </c>
      <c r="BH251" s="10" t="str">
        <f t="shared" si="41"/>
        <v/>
      </c>
      <c r="BI251" s="10">
        <f t="shared" si="42"/>
        <v>0</v>
      </c>
      <c r="BJ251" t="str">
        <f t="shared" si="38"/>
        <v/>
      </c>
      <c r="BK251" t="str">
        <f t="shared" si="39"/>
        <v/>
      </c>
      <c r="BL251" s="10" t="str">
        <f t="shared" si="43"/>
        <v/>
      </c>
    </row>
    <row r="252" spans="51:64" x14ac:dyDescent="0.25">
      <c r="AY252" s="10" t="str">
        <f t="shared" si="40"/>
        <v/>
      </c>
      <c r="BC252" s="45" t="str">
        <f t="shared" si="36"/>
        <v/>
      </c>
      <c r="BG252" s="10" t="str">
        <f t="shared" si="37"/>
        <v/>
      </c>
      <c r="BH252" s="10" t="str">
        <f t="shared" si="41"/>
        <v/>
      </c>
      <c r="BI252" s="10">
        <f t="shared" si="42"/>
        <v>0</v>
      </c>
      <c r="BJ252" t="str">
        <f t="shared" si="38"/>
        <v/>
      </c>
      <c r="BK252" t="str">
        <f t="shared" si="39"/>
        <v/>
      </c>
      <c r="BL252" s="10" t="str">
        <f t="shared" si="43"/>
        <v/>
      </c>
    </row>
    <row r="253" spans="51:64" x14ac:dyDescent="0.25">
      <c r="AY253" s="10" t="str">
        <f t="shared" si="40"/>
        <v/>
      </c>
      <c r="BC253" s="45" t="str">
        <f t="shared" si="36"/>
        <v/>
      </c>
      <c r="BG253" s="10" t="str">
        <f t="shared" si="37"/>
        <v/>
      </c>
      <c r="BH253" s="10" t="str">
        <f t="shared" si="41"/>
        <v/>
      </c>
      <c r="BI253" s="10">
        <f t="shared" si="42"/>
        <v>0</v>
      </c>
      <c r="BJ253" t="str">
        <f t="shared" si="38"/>
        <v/>
      </c>
      <c r="BK253" t="str">
        <f t="shared" si="39"/>
        <v/>
      </c>
      <c r="BL253" s="10" t="str">
        <f t="shared" si="43"/>
        <v/>
      </c>
    </row>
    <row r="254" spans="51:64" x14ac:dyDescent="0.25">
      <c r="AY254" s="10" t="str">
        <f t="shared" si="40"/>
        <v/>
      </c>
      <c r="BC254" s="45" t="str">
        <f t="shared" si="36"/>
        <v/>
      </c>
      <c r="BG254" s="10" t="str">
        <f t="shared" si="37"/>
        <v/>
      </c>
      <c r="BH254" s="10" t="str">
        <f t="shared" si="41"/>
        <v/>
      </c>
      <c r="BI254" s="10">
        <f t="shared" si="42"/>
        <v>0</v>
      </c>
      <c r="BJ254" t="str">
        <f t="shared" si="38"/>
        <v/>
      </c>
      <c r="BK254" t="str">
        <f t="shared" si="39"/>
        <v/>
      </c>
      <c r="BL254" s="10" t="str">
        <f t="shared" si="43"/>
        <v/>
      </c>
    </row>
    <row r="255" spans="51:64" x14ac:dyDescent="0.25">
      <c r="AY255" s="10" t="str">
        <f t="shared" si="40"/>
        <v/>
      </c>
      <c r="BC255" s="45" t="str">
        <f t="shared" si="36"/>
        <v/>
      </c>
      <c r="BG255" s="10" t="str">
        <f t="shared" si="37"/>
        <v/>
      </c>
      <c r="BH255" s="10" t="str">
        <f t="shared" si="41"/>
        <v/>
      </c>
      <c r="BI255" s="10">
        <f t="shared" si="42"/>
        <v>0</v>
      </c>
      <c r="BJ255" t="str">
        <f t="shared" si="38"/>
        <v/>
      </c>
      <c r="BK255" t="str">
        <f t="shared" si="39"/>
        <v/>
      </c>
      <c r="BL255" s="10" t="str">
        <f t="shared" si="43"/>
        <v/>
      </c>
    </row>
    <row r="256" spans="51:64" x14ac:dyDescent="0.25">
      <c r="AY256" s="10" t="str">
        <f t="shared" si="40"/>
        <v/>
      </c>
      <c r="BC256" s="45" t="str">
        <f t="shared" si="36"/>
        <v/>
      </c>
      <c r="BG256" s="10" t="str">
        <f t="shared" si="37"/>
        <v/>
      </c>
      <c r="BH256" s="10" t="str">
        <f t="shared" si="41"/>
        <v/>
      </c>
      <c r="BI256" s="10">
        <f t="shared" si="42"/>
        <v>0</v>
      </c>
      <c r="BJ256" t="str">
        <f t="shared" si="38"/>
        <v/>
      </c>
      <c r="BK256" t="str">
        <f t="shared" si="39"/>
        <v/>
      </c>
      <c r="BL256" s="10" t="str">
        <f t="shared" si="43"/>
        <v/>
      </c>
    </row>
    <row r="257" spans="51:64" x14ac:dyDescent="0.25">
      <c r="AY257" s="10" t="str">
        <f t="shared" si="40"/>
        <v/>
      </c>
      <c r="BC257" s="45" t="str">
        <f t="shared" si="36"/>
        <v/>
      </c>
      <c r="BG257" s="10" t="str">
        <f t="shared" si="37"/>
        <v/>
      </c>
      <c r="BH257" s="10" t="str">
        <f t="shared" si="41"/>
        <v/>
      </c>
      <c r="BI257" s="10">
        <f t="shared" si="42"/>
        <v>0</v>
      </c>
      <c r="BJ257" t="str">
        <f t="shared" si="38"/>
        <v/>
      </c>
      <c r="BK257" t="str">
        <f t="shared" si="39"/>
        <v/>
      </c>
      <c r="BL257" s="10" t="str">
        <f t="shared" si="43"/>
        <v/>
      </c>
    </row>
    <row r="258" spans="51:64" x14ac:dyDescent="0.25">
      <c r="AY258" s="10" t="str">
        <f t="shared" si="40"/>
        <v/>
      </c>
      <c r="BC258" s="45" t="str">
        <f t="shared" si="36"/>
        <v/>
      </c>
      <c r="BG258" s="10" t="str">
        <f t="shared" si="37"/>
        <v/>
      </c>
      <c r="BH258" s="10" t="str">
        <f t="shared" si="41"/>
        <v/>
      </c>
      <c r="BI258" s="10">
        <f t="shared" si="42"/>
        <v>0</v>
      </c>
      <c r="BJ258" t="str">
        <f t="shared" si="38"/>
        <v/>
      </c>
      <c r="BK258" t="str">
        <f t="shared" si="39"/>
        <v/>
      </c>
      <c r="BL258" s="10" t="str">
        <f t="shared" si="43"/>
        <v/>
      </c>
    </row>
    <row r="259" spans="51:64" x14ac:dyDescent="0.25">
      <c r="AY259" s="10" t="str">
        <f t="shared" si="40"/>
        <v/>
      </c>
      <c r="BC259" s="45" t="str">
        <f t="shared" ref="BC259:BC322" si="44">IF($BB259="","",INDEX(UEN_iva,MATCH($BB259,UEN_Descripción,0)))</f>
        <v/>
      </c>
      <c r="BG259" s="10" t="str">
        <f t="shared" ref="BG259:BG322" si="45">IF($BB259="","",INDEX(UEN_SATcode,MATCH($BB259,UEN_Descripción,0)))</f>
        <v/>
      </c>
      <c r="BH259" s="10" t="str">
        <f t="shared" si="41"/>
        <v/>
      </c>
      <c r="BI259" s="10">
        <f t="shared" si="42"/>
        <v>0</v>
      </c>
      <c r="BJ259" t="str">
        <f t="shared" ref="BJ259:BJ322" si="46">IF($BB259="","",INDEX(UEN_SATcode_description,MATCH($BB259,UEN_Descripción,0)))</f>
        <v/>
      </c>
      <c r="BK259" t="str">
        <f t="shared" ref="BK259:BK322" si="47">IF($BB259="","",INDEX(UEN_SATum_Descripción,MATCH($BB259,UEN_Descripción,0)))</f>
        <v/>
      </c>
      <c r="BL259" s="10" t="str">
        <f t="shared" si="43"/>
        <v/>
      </c>
    </row>
    <row r="260" spans="51:64" x14ac:dyDescent="0.25">
      <c r="AY260" s="10" t="str">
        <f t="shared" ref="AY260:AY323" si="48">IF($AZ260="","",SUM(AY259)+1)</f>
        <v/>
      </c>
      <c r="BC260" s="45" t="str">
        <f t="shared" si="44"/>
        <v/>
      </c>
      <c r="BG260" s="10" t="str">
        <f t="shared" si="45"/>
        <v/>
      </c>
      <c r="BH260" s="10" t="str">
        <f t="shared" ref="BH260:BH323" si="49">IF($BB260="","",INDEX(UEN_SATum,MATCH($BB260,UEN_Descripción,0)))</f>
        <v/>
      </c>
      <c r="BI260" s="10">
        <f t="shared" ref="BI260:BI323" si="50">IF(AND(AZ260&lt;&gt;"",BA260&lt;&gt;"",BB260&lt;&gt;"",BC260&lt;&gt;"",BD260&lt;&gt;"",BE260&lt;&gt;"",BF260&lt;&gt;"",12&lt;&gt;"",BH260&lt;&gt;""),1,0)</f>
        <v>0</v>
      </c>
      <c r="BJ260" t="str">
        <f t="shared" si="46"/>
        <v/>
      </c>
      <c r="BK260" t="str">
        <f t="shared" si="47"/>
        <v/>
      </c>
      <c r="BL260" s="10" t="str">
        <f t="shared" ref="BL260:BL323" si="51">IF($BB260="","",IF(BC260&lt;&gt;"","No"))</f>
        <v/>
      </c>
    </row>
    <row r="261" spans="51:64" x14ac:dyDescent="0.25">
      <c r="AY261" s="10" t="str">
        <f t="shared" si="48"/>
        <v/>
      </c>
      <c r="BC261" s="45" t="str">
        <f t="shared" si="44"/>
        <v/>
      </c>
      <c r="BG261" s="10" t="str">
        <f t="shared" si="45"/>
        <v/>
      </c>
      <c r="BH261" s="10" t="str">
        <f t="shared" si="49"/>
        <v/>
      </c>
      <c r="BI261" s="10">
        <f t="shared" si="50"/>
        <v>0</v>
      </c>
      <c r="BJ261" t="str">
        <f t="shared" si="46"/>
        <v/>
      </c>
      <c r="BK261" t="str">
        <f t="shared" si="47"/>
        <v/>
      </c>
      <c r="BL261" s="10" t="str">
        <f t="shared" si="51"/>
        <v/>
      </c>
    </row>
    <row r="262" spans="51:64" x14ac:dyDescent="0.25">
      <c r="AY262" s="10" t="str">
        <f t="shared" si="48"/>
        <v/>
      </c>
      <c r="BC262" s="45" t="str">
        <f t="shared" si="44"/>
        <v/>
      </c>
      <c r="BG262" s="10" t="str">
        <f t="shared" si="45"/>
        <v/>
      </c>
      <c r="BH262" s="10" t="str">
        <f t="shared" si="49"/>
        <v/>
      </c>
      <c r="BI262" s="10">
        <f t="shared" si="50"/>
        <v>0</v>
      </c>
      <c r="BJ262" t="str">
        <f t="shared" si="46"/>
        <v/>
      </c>
      <c r="BK262" t="str">
        <f t="shared" si="47"/>
        <v/>
      </c>
      <c r="BL262" s="10" t="str">
        <f t="shared" si="51"/>
        <v/>
      </c>
    </row>
    <row r="263" spans="51:64" x14ac:dyDescent="0.25">
      <c r="AY263" s="10" t="str">
        <f t="shared" si="48"/>
        <v/>
      </c>
      <c r="BC263" s="45" t="str">
        <f t="shared" si="44"/>
        <v/>
      </c>
      <c r="BG263" s="10" t="str">
        <f t="shared" si="45"/>
        <v/>
      </c>
      <c r="BH263" s="10" t="str">
        <f t="shared" si="49"/>
        <v/>
      </c>
      <c r="BI263" s="10">
        <f t="shared" si="50"/>
        <v>0</v>
      </c>
      <c r="BJ263" t="str">
        <f t="shared" si="46"/>
        <v/>
      </c>
      <c r="BK263" t="str">
        <f t="shared" si="47"/>
        <v/>
      </c>
      <c r="BL263" s="10" t="str">
        <f t="shared" si="51"/>
        <v/>
      </c>
    </row>
    <row r="264" spans="51:64" x14ac:dyDescent="0.25">
      <c r="AY264" s="10" t="str">
        <f t="shared" si="48"/>
        <v/>
      </c>
      <c r="BC264" s="45" t="str">
        <f t="shared" si="44"/>
        <v/>
      </c>
      <c r="BG264" s="10" t="str">
        <f t="shared" si="45"/>
        <v/>
      </c>
      <c r="BH264" s="10" t="str">
        <f t="shared" si="49"/>
        <v/>
      </c>
      <c r="BI264" s="10">
        <f t="shared" si="50"/>
        <v>0</v>
      </c>
      <c r="BJ264" t="str">
        <f t="shared" si="46"/>
        <v/>
      </c>
      <c r="BK264" t="str">
        <f t="shared" si="47"/>
        <v/>
      </c>
      <c r="BL264" s="10" t="str">
        <f t="shared" si="51"/>
        <v/>
      </c>
    </row>
    <row r="265" spans="51:64" x14ac:dyDescent="0.25">
      <c r="AY265" s="10" t="str">
        <f t="shared" si="48"/>
        <v/>
      </c>
      <c r="BC265" s="45" t="str">
        <f t="shared" si="44"/>
        <v/>
      </c>
      <c r="BG265" s="10" t="str">
        <f t="shared" si="45"/>
        <v/>
      </c>
      <c r="BH265" s="10" t="str">
        <f t="shared" si="49"/>
        <v/>
      </c>
      <c r="BI265" s="10">
        <f t="shared" si="50"/>
        <v>0</v>
      </c>
      <c r="BJ265" t="str">
        <f t="shared" si="46"/>
        <v/>
      </c>
      <c r="BK265" t="str">
        <f t="shared" si="47"/>
        <v/>
      </c>
      <c r="BL265" s="10" t="str">
        <f t="shared" si="51"/>
        <v/>
      </c>
    </row>
    <row r="266" spans="51:64" x14ac:dyDescent="0.25">
      <c r="AY266" s="10" t="str">
        <f t="shared" si="48"/>
        <v/>
      </c>
      <c r="BC266" s="45" t="str">
        <f t="shared" si="44"/>
        <v/>
      </c>
      <c r="BG266" s="10" t="str">
        <f t="shared" si="45"/>
        <v/>
      </c>
      <c r="BH266" s="10" t="str">
        <f t="shared" si="49"/>
        <v/>
      </c>
      <c r="BI266" s="10">
        <f t="shared" si="50"/>
        <v>0</v>
      </c>
      <c r="BJ266" t="str">
        <f t="shared" si="46"/>
        <v/>
      </c>
      <c r="BK266" t="str">
        <f t="shared" si="47"/>
        <v/>
      </c>
      <c r="BL266" s="10" t="str">
        <f t="shared" si="51"/>
        <v/>
      </c>
    </row>
    <row r="267" spans="51:64" x14ac:dyDescent="0.25">
      <c r="AY267" s="10" t="str">
        <f t="shared" si="48"/>
        <v/>
      </c>
      <c r="BC267" s="45" t="str">
        <f t="shared" si="44"/>
        <v/>
      </c>
      <c r="BG267" s="10" t="str">
        <f t="shared" si="45"/>
        <v/>
      </c>
      <c r="BH267" s="10" t="str">
        <f t="shared" si="49"/>
        <v/>
      </c>
      <c r="BI267" s="10">
        <f t="shared" si="50"/>
        <v>0</v>
      </c>
      <c r="BJ267" t="str">
        <f t="shared" si="46"/>
        <v/>
      </c>
      <c r="BK267" t="str">
        <f t="shared" si="47"/>
        <v/>
      </c>
      <c r="BL267" s="10" t="str">
        <f t="shared" si="51"/>
        <v/>
      </c>
    </row>
    <row r="268" spans="51:64" x14ac:dyDescent="0.25">
      <c r="AY268" s="10" t="str">
        <f t="shared" si="48"/>
        <v/>
      </c>
      <c r="BC268" s="45" t="str">
        <f t="shared" si="44"/>
        <v/>
      </c>
      <c r="BG268" s="10" t="str">
        <f t="shared" si="45"/>
        <v/>
      </c>
      <c r="BH268" s="10" t="str">
        <f t="shared" si="49"/>
        <v/>
      </c>
      <c r="BI268" s="10">
        <f t="shared" si="50"/>
        <v>0</v>
      </c>
      <c r="BJ268" t="str">
        <f t="shared" si="46"/>
        <v/>
      </c>
      <c r="BK268" t="str">
        <f t="shared" si="47"/>
        <v/>
      </c>
      <c r="BL268" s="10" t="str">
        <f t="shared" si="51"/>
        <v/>
      </c>
    </row>
    <row r="269" spans="51:64" x14ac:dyDescent="0.25">
      <c r="AY269" s="10" t="str">
        <f t="shared" si="48"/>
        <v/>
      </c>
      <c r="BC269" s="45" t="str">
        <f t="shared" si="44"/>
        <v/>
      </c>
      <c r="BG269" s="10" t="str">
        <f t="shared" si="45"/>
        <v/>
      </c>
      <c r="BH269" s="10" t="str">
        <f t="shared" si="49"/>
        <v/>
      </c>
      <c r="BI269" s="10">
        <f t="shared" si="50"/>
        <v>0</v>
      </c>
      <c r="BJ269" t="str">
        <f t="shared" si="46"/>
        <v/>
      </c>
      <c r="BK269" t="str">
        <f t="shared" si="47"/>
        <v/>
      </c>
      <c r="BL269" s="10" t="str">
        <f t="shared" si="51"/>
        <v/>
      </c>
    </row>
    <row r="270" spans="51:64" x14ac:dyDescent="0.25">
      <c r="AY270" s="10" t="str">
        <f t="shared" si="48"/>
        <v/>
      </c>
      <c r="BC270" s="45" t="str">
        <f t="shared" si="44"/>
        <v/>
      </c>
      <c r="BG270" s="10" t="str">
        <f t="shared" si="45"/>
        <v/>
      </c>
      <c r="BH270" s="10" t="str">
        <f t="shared" si="49"/>
        <v/>
      </c>
      <c r="BI270" s="10">
        <f t="shared" si="50"/>
        <v>0</v>
      </c>
      <c r="BJ270" t="str">
        <f t="shared" si="46"/>
        <v/>
      </c>
      <c r="BK270" t="str">
        <f t="shared" si="47"/>
        <v/>
      </c>
      <c r="BL270" s="10" t="str">
        <f t="shared" si="51"/>
        <v/>
      </c>
    </row>
    <row r="271" spans="51:64" x14ac:dyDescent="0.25">
      <c r="AY271" s="10" t="str">
        <f t="shared" si="48"/>
        <v/>
      </c>
      <c r="BC271" s="45" t="str">
        <f t="shared" si="44"/>
        <v/>
      </c>
      <c r="BG271" s="10" t="str">
        <f t="shared" si="45"/>
        <v/>
      </c>
      <c r="BH271" s="10" t="str">
        <f t="shared" si="49"/>
        <v/>
      </c>
      <c r="BI271" s="10">
        <f t="shared" si="50"/>
        <v>0</v>
      </c>
      <c r="BJ271" t="str">
        <f t="shared" si="46"/>
        <v/>
      </c>
      <c r="BK271" t="str">
        <f t="shared" si="47"/>
        <v/>
      </c>
      <c r="BL271" s="10" t="str">
        <f t="shared" si="51"/>
        <v/>
      </c>
    </row>
    <row r="272" spans="51:64" x14ac:dyDescent="0.25">
      <c r="AY272" s="10" t="str">
        <f t="shared" si="48"/>
        <v/>
      </c>
      <c r="BC272" s="45" t="str">
        <f t="shared" si="44"/>
        <v/>
      </c>
      <c r="BG272" s="10" t="str">
        <f t="shared" si="45"/>
        <v/>
      </c>
      <c r="BH272" s="10" t="str">
        <f t="shared" si="49"/>
        <v/>
      </c>
      <c r="BI272" s="10">
        <f t="shared" si="50"/>
        <v>0</v>
      </c>
      <c r="BJ272" t="str">
        <f t="shared" si="46"/>
        <v/>
      </c>
      <c r="BK272" t="str">
        <f t="shared" si="47"/>
        <v/>
      </c>
      <c r="BL272" s="10" t="str">
        <f t="shared" si="51"/>
        <v/>
      </c>
    </row>
    <row r="273" spans="51:64" x14ac:dyDescent="0.25">
      <c r="AY273" s="10" t="str">
        <f t="shared" si="48"/>
        <v/>
      </c>
      <c r="BC273" s="45" t="str">
        <f t="shared" si="44"/>
        <v/>
      </c>
      <c r="BG273" s="10" t="str">
        <f t="shared" si="45"/>
        <v/>
      </c>
      <c r="BH273" s="10" t="str">
        <f t="shared" si="49"/>
        <v/>
      </c>
      <c r="BI273" s="10">
        <f t="shared" si="50"/>
        <v>0</v>
      </c>
      <c r="BJ273" t="str">
        <f t="shared" si="46"/>
        <v/>
      </c>
      <c r="BK273" t="str">
        <f t="shared" si="47"/>
        <v/>
      </c>
      <c r="BL273" s="10" t="str">
        <f t="shared" si="51"/>
        <v/>
      </c>
    </row>
    <row r="274" spans="51:64" x14ac:dyDescent="0.25">
      <c r="AY274" s="10" t="str">
        <f t="shared" si="48"/>
        <v/>
      </c>
      <c r="BC274" s="45" t="str">
        <f t="shared" si="44"/>
        <v/>
      </c>
      <c r="BG274" s="10" t="str">
        <f t="shared" si="45"/>
        <v/>
      </c>
      <c r="BH274" s="10" t="str">
        <f t="shared" si="49"/>
        <v/>
      </c>
      <c r="BI274" s="10">
        <f t="shared" si="50"/>
        <v>0</v>
      </c>
      <c r="BJ274" t="str">
        <f t="shared" si="46"/>
        <v/>
      </c>
      <c r="BK274" t="str">
        <f t="shared" si="47"/>
        <v/>
      </c>
      <c r="BL274" s="10" t="str">
        <f t="shared" si="51"/>
        <v/>
      </c>
    </row>
    <row r="275" spans="51:64" x14ac:dyDescent="0.25">
      <c r="AY275" s="10" t="str">
        <f t="shared" si="48"/>
        <v/>
      </c>
      <c r="BC275" s="45" t="str">
        <f t="shared" si="44"/>
        <v/>
      </c>
      <c r="BG275" s="10" t="str">
        <f t="shared" si="45"/>
        <v/>
      </c>
      <c r="BH275" s="10" t="str">
        <f t="shared" si="49"/>
        <v/>
      </c>
      <c r="BI275" s="10">
        <f t="shared" si="50"/>
        <v>0</v>
      </c>
      <c r="BJ275" t="str">
        <f t="shared" si="46"/>
        <v/>
      </c>
      <c r="BK275" t="str">
        <f t="shared" si="47"/>
        <v/>
      </c>
      <c r="BL275" s="10" t="str">
        <f t="shared" si="51"/>
        <v/>
      </c>
    </row>
    <row r="276" spans="51:64" x14ac:dyDescent="0.25">
      <c r="AY276" s="10" t="str">
        <f t="shared" si="48"/>
        <v/>
      </c>
      <c r="BC276" s="45" t="str">
        <f t="shared" si="44"/>
        <v/>
      </c>
      <c r="BG276" s="10" t="str">
        <f t="shared" si="45"/>
        <v/>
      </c>
      <c r="BH276" s="10" t="str">
        <f t="shared" si="49"/>
        <v/>
      </c>
      <c r="BI276" s="10">
        <f t="shared" si="50"/>
        <v>0</v>
      </c>
      <c r="BJ276" t="str">
        <f t="shared" si="46"/>
        <v/>
      </c>
      <c r="BK276" t="str">
        <f t="shared" si="47"/>
        <v/>
      </c>
      <c r="BL276" s="10" t="str">
        <f t="shared" si="51"/>
        <v/>
      </c>
    </row>
    <row r="277" spans="51:64" x14ac:dyDescent="0.25">
      <c r="AY277" s="10" t="str">
        <f t="shared" si="48"/>
        <v/>
      </c>
      <c r="BC277" s="45" t="str">
        <f t="shared" si="44"/>
        <v/>
      </c>
      <c r="BG277" s="10" t="str">
        <f t="shared" si="45"/>
        <v/>
      </c>
      <c r="BH277" s="10" t="str">
        <f t="shared" si="49"/>
        <v/>
      </c>
      <c r="BI277" s="10">
        <f t="shared" si="50"/>
        <v>0</v>
      </c>
      <c r="BJ277" t="str">
        <f t="shared" si="46"/>
        <v/>
      </c>
      <c r="BK277" t="str">
        <f t="shared" si="47"/>
        <v/>
      </c>
      <c r="BL277" s="10" t="str">
        <f t="shared" si="51"/>
        <v/>
      </c>
    </row>
    <row r="278" spans="51:64" x14ac:dyDescent="0.25">
      <c r="AY278" s="10" t="str">
        <f t="shared" si="48"/>
        <v/>
      </c>
      <c r="BC278" s="45" t="str">
        <f t="shared" si="44"/>
        <v/>
      </c>
      <c r="BG278" s="10" t="str">
        <f t="shared" si="45"/>
        <v/>
      </c>
      <c r="BH278" s="10" t="str">
        <f t="shared" si="49"/>
        <v/>
      </c>
      <c r="BI278" s="10">
        <f t="shared" si="50"/>
        <v>0</v>
      </c>
      <c r="BJ278" t="str">
        <f t="shared" si="46"/>
        <v/>
      </c>
      <c r="BK278" t="str">
        <f t="shared" si="47"/>
        <v/>
      </c>
      <c r="BL278" s="10" t="str">
        <f t="shared" si="51"/>
        <v/>
      </c>
    </row>
    <row r="279" spans="51:64" x14ac:dyDescent="0.25">
      <c r="AY279" s="10" t="str">
        <f t="shared" si="48"/>
        <v/>
      </c>
      <c r="BC279" s="45" t="str">
        <f t="shared" si="44"/>
        <v/>
      </c>
      <c r="BG279" s="10" t="str">
        <f t="shared" si="45"/>
        <v/>
      </c>
      <c r="BH279" s="10" t="str">
        <f t="shared" si="49"/>
        <v/>
      </c>
      <c r="BI279" s="10">
        <f t="shared" si="50"/>
        <v>0</v>
      </c>
      <c r="BJ279" t="str">
        <f t="shared" si="46"/>
        <v/>
      </c>
      <c r="BK279" t="str">
        <f t="shared" si="47"/>
        <v/>
      </c>
      <c r="BL279" s="10" t="str">
        <f t="shared" si="51"/>
        <v/>
      </c>
    </row>
    <row r="280" spans="51:64" x14ac:dyDescent="0.25">
      <c r="AY280" s="10" t="str">
        <f t="shared" si="48"/>
        <v/>
      </c>
      <c r="BC280" s="45" t="str">
        <f t="shared" si="44"/>
        <v/>
      </c>
      <c r="BG280" s="10" t="str">
        <f t="shared" si="45"/>
        <v/>
      </c>
      <c r="BH280" s="10" t="str">
        <f t="shared" si="49"/>
        <v/>
      </c>
      <c r="BI280" s="10">
        <f t="shared" si="50"/>
        <v>0</v>
      </c>
      <c r="BJ280" t="str">
        <f t="shared" si="46"/>
        <v/>
      </c>
      <c r="BK280" t="str">
        <f t="shared" si="47"/>
        <v/>
      </c>
      <c r="BL280" s="10" t="str">
        <f t="shared" si="51"/>
        <v/>
      </c>
    </row>
    <row r="281" spans="51:64" x14ac:dyDescent="0.25">
      <c r="AY281" s="10" t="str">
        <f t="shared" si="48"/>
        <v/>
      </c>
      <c r="BC281" s="45" t="str">
        <f t="shared" si="44"/>
        <v/>
      </c>
      <c r="BG281" s="10" t="str">
        <f t="shared" si="45"/>
        <v/>
      </c>
      <c r="BH281" s="10" t="str">
        <f t="shared" si="49"/>
        <v/>
      </c>
      <c r="BI281" s="10">
        <f t="shared" si="50"/>
        <v>0</v>
      </c>
      <c r="BJ281" t="str">
        <f t="shared" si="46"/>
        <v/>
      </c>
      <c r="BK281" t="str">
        <f t="shared" si="47"/>
        <v/>
      </c>
      <c r="BL281" s="10" t="str">
        <f t="shared" si="51"/>
        <v/>
      </c>
    </row>
    <row r="282" spans="51:64" x14ac:dyDescent="0.25">
      <c r="AY282" s="10" t="str">
        <f t="shared" si="48"/>
        <v/>
      </c>
      <c r="BC282" s="45" t="str">
        <f t="shared" si="44"/>
        <v/>
      </c>
      <c r="BG282" s="10" t="str">
        <f t="shared" si="45"/>
        <v/>
      </c>
      <c r="BH282" s="10" t="str">
        <f t="shared" si="49"/>
        <v/>
      </c>
      <c r="BI282" s="10">
        <f t="shared" si="50"/>
        <v>0</v>
      </c>
      <c r="BJ282" t="str">
        <f t="shared" si="46"/>
        <v/>
      </c>
      <c r="BK282" t="str">
        <f t="shared" si="47"/>
        <v/>
      </c>
      <c r="BL282" s="10" t="str">
        <f t="shared" si="51"/>
        <v/>
      </c>
    </row>
    <row r="283" spans="51:64" x14ac:dyDescent="0.25">
      <c r="AY283" s="10" t="str">
        <f t="shared" si="48"/>
        <v/>
      </c>
      <c r="BC283" s="45" t="str">
        <f t="shared" si="44"/>
        <v/>
      </c>
      <c r="BG283" s="10" t="str">
        <f t="shared" si="45"/>
        <v/>
      </c>
      <c r="BH283" s="10" t="str">
        <f t="shared" si="49"/>
        <v/>
      </c>
      <c r="BI283" s="10">
        <f t="shared" si="50"/>
        <v>0</v>
      </c>
      <c r="BJ283" t="str">
        <f t="shared" si="46"/>
        <v/>
      </c>
      <c r="BK283" t="str">
        <f t="shared" si="47"/>
        <v/>
      </c>
      <c r="BL283" s="10" t="str">
        <f t="shared" si="51"/>
        <v/>
      </c>
    </row>
    <row r="284" spans="51:64" x14ac:dyDescent="0.25">
      <c r="AY284" s="10" t="str">
        <f t="shared" si="48"/>
        <v/>
      </c>
      <c r="BC284" s="45" t="str">
        <f t="shared" si="44"/>
        <v/>
      </c>
      <c r="BG284" s="10" t="str">
        <f t="shared" si="45"/>
        <v/>
      </c>
      <c r="BH284" s="10" t="str">
        <f t="shared" si="49"/>
        <v/>
      </c>
      <c r="BI284" s="10">
        <f t="shared" si="50"/>
        <v>0</v>
      </c>
      <c r="BJ284" t="str">
        <f t="shared" si="46"/>
        <v/>
      </c>
      <c r="BK284" t="str">
        <f t="shared" si="47"/>
        <v/>
      </c>
      <c r="BL284" s="10" t="str">
        <f t="shared" si="51"/>
        <v/>
      </c>
    </row>
    <row r="285" spans="51:64" x14ac:dyDescent="0.25">
      <c r="AY285" s="10" t="str">
        <f t="shared" si="48"/>
        <v/>
      </c>
      <c r="BC285" s="45" t="str">
        <f t="shared" si="44"/>
        <v/>
      </c>
      <c r="BG285" s="10" t="str">
        <f t="shared" si="45"/>
        <v/>
      </c>
      <c r="BH285" s="10" t="str">
        <f t="shared" si="49"/>
        <v/>
      </c>
      <c r="BI285" s="10">
        <f t="shared" si="50"/>
        <v>0</v>
      </c>
      <c r="BJ285" t="str">
        <f t="shared" si="46"/>
        <v/>
      </c>
      <c r="BK285" t="str">
        <f t="shared" si="47"/>
        <v/>
      </c>
      <c r="BL285" s="10" t="str">
        <f t="shared" si="51"/>
        <v/>
      </c>
    </row>
    <row r="286" spans="51:64" x14ac:dyDescent="0.25">
      <c r="AY286" s="10" t="str">
        <f t="shared" si="48"/>
        <v/>
      </c>
      <c r="BC286" s="45" t="str">
        <f t="shared" si="44"/>
        <v/>
      </c>
      <c r="BG286" s="10" t="str">
        <f t="shared" si="45"/>
        <v/>
      </c>
      <c r="BH286" s="10" t="str">
        <f t="shared" si="49"/>
        <v/>
      </c>
      <c r="BI286" s="10">
        <f t="shared" si="50"/>
        <v>0</v>
      </c>
      <c r="BJ286" t="str">
        <f t="shared" si="46"/>
        <v/>
      </c>
      <c r="BK286" t="str">
        <f t="shared" si="47"/>
        <v/>
      </c>
      <c r="BL286" s="10" t="str">
        <f t="shared" si="51"/>
        <v/>
      </c>
    </row>
    <row r="287" spans="51:64" x14ac:dyDescent="0.25">
      <c r="AY287" s="10" t="str">
        <f t="shared" si="48"/>
        <v/>
      </c>
      <c r="BC287" s="45" t="str">
        <f t="shared" si="44"/>
        <v/>
      </c>
      <c r="BG287" s="10" t="str">
        <f t="shared" si="45"/>
        <v/>
      </c>
      <c r="BH287" s="10" t="str">
        <f t="shared" si="49"/>
        <v/>
      </c>
      <c r="BI287" s="10">
        <f t="shared" si="50"/>
        <v>0</v>
      </c>
      <c r="BJ287" t="str">
        <f t="shared" si="46"/>
        <v/>
      </c>
      <c r="BK287" t="str">
        <f t="shared" si="47"/>
        <v/>
      </c>
      <c r="BL287" s="10" t="str">
        <f t="shared" si="51"/>
        <v/>
      </c>
    </row>
    <row r="288" spans="51:64" x14ac:dyDescent="0.25">
      <c r="AY288" s="10" t="str">
        <f t="shared" si="48"/>
        <v/>
      </c>
      <c r="BC288" s="45" t="str">
        <f t="shared" si="44"/>
        <v/>
      </c>
      <c r="BG288" s="10" t="str">
        <f t="shared" si="45"/>
        <v/>
      </c>
      <c r="BH288" s="10" t="str">
        <f t="shared" si="49"/>
        <v/>
      </c>
      <c r="BI288" s="10">
        <f t="shared" si="50"/>
        <v>0</v>
      </c>
      <c r="BJ288" t="str">
        <f t="shared" si="46"/>
        <v/>
      </c>
      <c r="BK288" t="str">
        <f t="shared" si="47"/>
        <v/>
      </c>
      <c r="BL288" s="10" t="str">
        <f t="shared" si="51"/>
        <v/>
      </c>
    </row>
    <row r="289" spans="51:64" x14ac:dyDescent="0.25">
      <c r="AY289" s="10" t="str">
        <f t="shared" si="48"/>
        <v/>
      </c>
      <c r="BC289" s="45" t="str">
        <f t="shared" si="44"/>
        <v/>
      </c>
      <c r="BG289" s="10" t="str">
        <f t="shared" si="45"/>
        <v/>
      </c>
      <c r="BH289" s="10" t="str">
        <f t="shared" si="49"/>
        <v/>
      </c>
      <c r="BI289" s="10">
        <f t="shared" si="50"/>
        <v>0</v>
      </c>
      <c r="BJ289" t="str">
        <f t="shared" si="46"/>
        <v/>
      </c>
      <c r="BK289" t="str">
        <f t="shared" si="47"/>
        <v/>
      </c>
      <c r="BL289" s="10" t="str">
        <f t="shared" si="51"/>
        <v/>
      </c>
    </row>
    <row r="290" spans="51:64" x14ac:dyDescent="0.25">
      <c r="AY290" s="10" t="str">
        <f t="shared" si="48"/>
        <v/>
      </c>
      <c r="BC290" s="45" t="str">
        <f t="shared" si="44"/>
        <v/>
      </c>
      <c r="BG290" s="10" t="str">
        <f t="shared" si="45"/>
        <v/>
      </c>
      <c r="BH290" s="10" t="str">
        <f t="shared" si="49"/>
        <v/>
      </c>
      <c r="BI290" s="10">
        <f t="shared" si="50"/>
        <v>0</v>
      </c>
      <c r="BJ290" t="str">
        <f t="shared" si="46"/>
        <v/>
      </c>
      <c r="BK290" t="str">
        <f t="shared" si="47"/>
        <v/>
      </c>
      <c r="BL290" s="10" t="str">
        <f t="shared" si="51"/>
        <v/>
      </c>
    </row>
    <row r="291" spans="51:64" x14ac:dyDescent="0.25">
      <c r="AY291" s="10" t="str">
        <f t="shared" si="48"/>
        <v/>
      </c>
      <c r="BC291" s="45" t="str">
        <f t="shared" si="44"/>
        <v/>
      </c>
      <c r="BG291" s="10" t="str">
        <f t="shared" si="45"/>
        <v/>
      </c>
      <c r="BH291" s="10" t="str">
        <f t="shared" si="49"/>
        <v/>
      </c>
      <c r="BI291" s="10">
        <f t="shared" si="50"/>
        <v>0</v>
      </c>
      <c r="BJ291" t="str">
        <f t="shared" si="46"/>
        <v/>
      </c>
      <c r="BK291" t="str">
        <f t="shared" si="47"/>
        <v/>
      </c>
      <c r="BL291" s="10" t="str">
        <f t="shared" si="51"/>
        <v/>
      </c>
    </row>
    <row r="292" spans="51:64" x14ac:dyDescent="0.25">
      <c r="AY292" s="10" t="str">
        <f t="shared" si="48"/>
        <v/>
      </c>
      <c r="BC292" s="45" t="str">
        <f t="shared" si="44"/>
        <v/>
      </c>
      <c r="BG292" s="10" t="str">
        <f t="shared" si="45"/>
        <v/>
      </c>
      <c r="BH292" s="10" t="str">
        <f t="shared" si="49"/>
        <v/>
      </c>
      <c r="BI292" s="10">
        <f t="shared" si="50"/>
        <v>0</v>
      </c>
      <c r="BJ292" t="str">
        <f t="shared" si="46"/>
        <v/>
      </c>
      <c r="BK292" t="str">
        <f t="shared" si="47"/>
        <v/>
      </c>
      <c r="BL292" s="10" t="str">
        <f t="shared" si="51"/>
        <v/>
      </c>
    </row>
    <row r="293" spans="51:64" x14ac:dyDescent="0.25">
      <c r="AY293" s="10" t="str">
        <f t="shared" si="48"/>
        <v/>
      </c>
      <c r="BC293" s="45" t="str">
        <f t="shared" si="44"/>
        <v/>
      </c>
      <c r="BG293" s="10" t="str">
        <f t="shared" si="45"/>
        <v/>
      </c>
      <c r="BH293" s="10" t="str">
        <f t="shared" si="49"/>
        <v/>
      </c>
      <c r="BI293" s="10">
        <f t="shared" si="50"/>
        <v>0</v>
      </c>
      <c r="BJ293" t="str">
        <f t="shared" si="46"/>
        <v/>
      </c>
      <c r="BK293" t="str">
        <f t="shared" si="47"/>
        <v/>
      </c>
      <c r="BL293" s="10" t="str">
        <f t="shared" si="51"/>
        <v/>
      </c>
    </row>
    <row r="294" spans="51:64" x14ac:dyDescent="0.25">
      <c r="AY294" s="10" t="str">
        <f t="shared" si="48"/>
        <v/>
      </c>
      <c r="BC294" s="45" t="str">
        <f t="shared" si="44"/>
        <v/>
      </c>
      <c r="BG294" s="10" t="str">
        <f t="shared" si="45"/>
        <v/>
      </c>
      <c r="BH294" s="10" t="str">
        <f t="shared" si="49"/>
        <v/>
      </c>
      <c r="BI294" s="10">
        <f t="shared" si="50"/>
        <v>0</v>
      </c>
      <c r="BJ294" t="str">
        <f t="shared" si="46"/>
        <v/>
      </c>
      <c r="BK294" t="str">
        <f t="shared" si="47"/>
        <v/>
      </c>
      <c r="BL294" s="10" t="str">
        <f t="shared" si="51"/>
        <v/>
      </c>
    </row>
    <row r="295" spans="51:64" x14ac:dyDescent="0.25">
      <c r="AY295" s="10" t="str">
        <f t="shared" si="48"/>
        <v/>
      </c>
      <c r="BC295" s="45" t="str">
        <f t="shared" si="44"/>
        <v/>
      </c>
      <c r="BG295" s="10" t="str">
        <f t="shared" si="45"/>
        <v/>
      </c>
      <c r="BH295" s="10" t="str">
        <f t="shared" si="49"/>
        <v/>
      </c>
      <c r="BI295" s="10">
        <f t="shared" si="50"/>
        <v>0</v>
      </c>
      <c r="BJ295" t="str">
        <f t="shared" si="46"/>
        <v/>
      </c>
      <c r="BK295" t="str">
        <f t="shared" si="47"/>
        <v/>
      </c>
      <c r="BL295" s="10" t="str">
        <f t="shared" si="51"/>
        <v/>
      </c>
    </row>
    <row r="296" spans="51:64" x14ac:dyDescent="0.25">
      <c r="AY296" s="10" t="str">
        <f t="shared" si="48"/>
        <v/>
      </c>
      <c r="BC296" s="45" t="str">
        <f t="shared" si="44"/>
        <v/>
      </c>
      <c r="BG296" s="10" t="str">
        <f t="shared" si="45"/>
        <v/>
      </c>
      <c r="BH296" s="10" t="str">
        <f t="shared" si="49"/>
        <v/>
      </c>
      <c r="BI296" s="10">
        <f t="shared" si="50"/>
        <v>0</v>
      </c>
      <c r="BJ296" t="str">
        <f t="shared" si="46"/>
        <v/>
      </c>
      <c r="BK296" t="str">
        <f t="shared" si="47"/>
        <v/>
      </c>
      <c r="BL296" s="10" t="str">
        <f t="shared" si="51"/>
        <v/>
      </c>
    </row>
    <row r="297" spans="51:64" x14ac:dyDescent="0.25">
      <c r="AY297" s="10" t="str">
        <f t="shared" si="48"/>
        <v/>
      </c>
      <c r="BC297" s="45" t="str">
        <f t="shared" si="44"/>
        <v/>
      </c>
      <c r="BG297" s="10" t="str">
        <f t="shared" si="45"/>
        <v/>
      </c>
      <c r="BH297" s="10" t="str">
        <f t="shared" si="49"/>
        <v/>
      </c>
      <c r="BI297" s="10">
        <f t="shared" si="50"/>
        <v>0</v>
      </c>
      <c r="BJ297" t="str">
        <f t="shared" si="46"/>
        <v/>
      </c>
      <c r="BK297" t="str">
        <f t="shared" si="47"/>
        <v/>
      </c>
      <c r="BL297" s="10" t="str">
        <f t="shared" si="51"/>
        <v/>
      </c>
    </row>
    <row r="298" spans="51:64" x14ac:dyDescent="0.25">
      <c r="AY298" s="10" t="str">
        <f t="shared" si="48"/>
        <v/>
      </c>
      <c r="BC298" s="45" t="str">
        <f t="shared" si="44"/>
        <v/>
      </c>
      <c r="BG298" s="10" t="str">
        <f t="shared" si="45"/>
        <v/>
      </c>
      <c r="BH298" s="10" t="str">
        <f t="shared" si="49"/>
        <v/>
      </c>
      <c r="BI298" s="10">
        <f t="shared" si="50"/>
        <v>0</v>
      </c>
      <c r="BJ298" t="str">
        <f t="shared" si="46"/>
        <v/>
      </c>
      <c r="BK298" t="str">
        <f t="shared" si="47"/>
        <v/>
      </c>
      <c r="BL298" s="10" t="str">
        <f t="shared" si="51"/>
        <v/>
      </c>
    </row>
    <row r="299" spans="51:64" x14ac:dyDescent="0.25">
      <c r="AY299" s="10" t="str">
        <f t="shared" si="48"/>
        <v/>
      </c>
      <c r="BC299" s="45" t="str">
        <f t="shared" si="44"/>
        <v/>
      </c>
      <c r="BG299" s="10" t="str">
        <f t="shared" si="45"/>
        <v/>
      </c>
      <c r="BH299" s="10" t="str">
        <f t="shared" si="49"/>
        <v/>
      </c>
      <c r="BI299" s="10">
        <f t="shared" si="50"/>
        <v>0</v>
      </c>
      <c r="BJ299" t="str">
        <f t="shared" si="46"/>
        <v/>
      </c>
      <c r="BK299" t="str">
        <f t="shared" si="47"/>
        <v/>
      </c>
      <c r="BL299" s="10" t="str">
        <f t="shared" si="51"/>
        <v/>
      </c>
    </row>
    <row r="300" spans="51:64" x14ac:dyDescent="0.25">
      <c r="AY300" s="10" t="str">
        <f t="shared" si="48"/>
        <v/>
      </c>
      <c r="BC300" s="45" t="str">
        <f t="shared" si="44"/>
        <v/>
      </c>
      <c r="BG300" s="10" t="str">
        <f t="shared" si="45"/>
        <v/>
      </c>
      <c r="BH300" s="10" t="str">
        <f t="shared" si="49"/>
        <v/>
      </c>
      <c r="BI300" s="10">
        <f t="shared" si="50"/>
        <v>0</v>
      </c>
      <c r="BJ300" t="str">
        <f t="shared" si="46"/>
        <v/>
      </c>
      <c r="BK300" t="str">
        <f t="shared" si="47"/>
        <v/>
      </c>
      <c r="BL300" s="10" t="str">
        <f t="shared" si="51"/>
        <v/>
      </c>
    </row>
    <row r="301" spans="51:64" x14ac:dyDescent="0.25">
      <c r="AY301" s="10" t="str">
        <f t="shared" si="48"/>
        <v/>
      </c>
      <c r="BC301" s="45" t="str">
        <f t="shared" si="44"/>
        <v/>
      </c>
      <c r="BG301" s="10" t="str">
        <f t="shared" si="45"/>
        <v/>
      </c>
      <c r="BH301" s="10" t="str">
        <f t="shared" si="49"/>
        <v/>
      </c>
      <c r="BI301" s="10">
        <f t="shared" si="50"/>
        <v>0</v>
      </c>
      <c r="BJ301" t="str">
        <f t="shared" si="46"/>
        <v/>
      </c>
      <c r="BK301" t="str">
        <f t="shared" si="47"/>
        <v/>
      </c>
      <c r="BL301" s="10" t="str">
        <f t="shared" si="51"/>
        <v/>
      </c>
    </row>
    <row r="302" spans="51:64" x14ac:dyDescent="0.25">
      <c r="AY302" s="10" t="str">
        <f t="shared" si="48"/>
        <v/>
      </c>
      <c r="BC302" s="45" t="str">
        <f t="shared" si="44"/>
        <v/>
      </c>
      <c r="BG302" s="10" t="str">
        <f t="shared" si="45"/>
        <v/>
      </c>
      <c r="BH302" s="10" t="str">
        <f t="shared" si="49"/>
        <v/>
      </c>
      <c r="BI302" s="10">
        <f t="shared" si="50"/>
        <v>0</v>
      </c>
      <c r="BJ302" t="str">
        <f t="shared" si="46"/>
        <v/>
      </c>
      <c r="BK302" t="str">
        <f t="shared" si="47"/>
        <v/>
      </c>
      <c r="BL302" s="10" t="str">
        <f t="shared" si="51"/>
        <v/>
      </c>
    </row>
    <row r="303" spans="51:64" x14ac:dyDescent="0.25">
      <c r="AY303" s="10" t="str">
        <f t="shared" si="48"/>
        <v/>
      </c>
      <c r="BC303" s="45" t="str">
        <f t="shared" si="44"/>
        <v/>
      </c>
      <c r="BG303" s="10" t="str">
        <f t="shared" si="45"/>
        <v/>
      </c>
      <c r="BH303" s="10" t="str">
        <f t="shared" si="49"/>
        <v/>
      </c>
      <c r="BI303" s="10">
        <f t="shared" si="50"/>
        <v>0</v>
      </c>
      <c r="BJ303" t="str">
        <f t="shared" si="46"/>
        <v/>
      </c>
      <c r="BK303" t="str">
        <f t="shared" si="47"/>
        <v/>
      </c>
      <c r="BL303" s="10" t="str">
        <f t="shared" si="51"/>
        <v/>
      </c>
    </row>
    <row r="304" spans="51:64" x14ac:dyDescent="0.25">
      <c r="AY304" s="10" t="str">
        <f t="shared" si="48"/>
        <v/>
      </c>
      <c r="BC304" s="45" t="str">
        <f t="shared" si="44"/>
        <v/>
      </c>
      <c r="BG304" s="10" t="str">
        <f t="shared" si="45"/>
        <v/>
      </c>
      <c r="BH304" s="10" t="str">
        <f t="shared" si="49"/>
        <v/>
      </c>
      <c r="BI304" s="10">
        <f t="shared" si="50"/>
        <v>0</v>
      </c>
      <c r="BJ304" t="str">
        <f t="shared" si="46"/>
        <v/>
      </c>
      <c r="BK304" t="str">
        <f t="shared" si="47"/>
        <v/>
      </c>
      <c r="BL304" s="10" t="str">
        <f t="shared" si="51"/>
        <v/>
      </c>
    </row>
    <row r="305" spans="51:64" x14ac:dyDescent="0.25">
      <c r="AY305" s="10" t="str">
        <f t="shared" si="48"/>
        <v/>
      </c>
      <c r="BC305" s="45" t="str">
        <f t="shared" si="44"/>
        <v/>
      </c>
      <c r="BG305" s="10" t="str">
        <f t="shared" si="45"/>
        <v/>
      </c>
      <c r="BH305" s="10" t="str">
        <f t="shared" si="49"/>
        <v/>
      </c>
      <c r="BI305" s="10">
        <f t="shared" si="50"/>
        <v>0</v>
      </c>
      <c r="BJ305" t="str">
        <f t="shared" si="46"/>
        <v/>
      </c>
      <c r="BK305" t="str">
        <f t="shared" si="47"/>
        <v/>
      </c>
      <c r="BL305" s="10" t="str">
        <f t="shared" si="51"/>
        <v/>
      </c>
    </row>
    <row r="306" spans="51:64" x14ac:dyDescent="0.25">
      <c r="AY306" s="10" t="str">
        <f t="shared" si="48"/>
        <v/>
      </c>
      <c r="BC306" s="45" t="str">
        <f t="shared" si="44"/>
        <v/>
      </c>
      <c r="BG306" s="10" t="str">
        <f t="shared" si="45"/>
        <v/>
      </c>
      <c r="BH306" s="10" t="str">
        <f t="shared" si="49"/>
        <v/>
      </c>
      <c r="BI306" s="10">
        <f t="shared" si="50"/>
        <v>0</v>
      </c>
      <c r="BJ306" t="str">
        <f t="shared" si="46"/>
        <v/>
      </c>
      <c r="BK306" t="str">
        <f t="shared" si="47"/>
        <v/>
      </c>
      <c r="BL306" s="10" t="str">
        <f t="shared" si="51"/>
        <v/>
      </c>
    </row>
    <row r="307" spans="51:64" x14ac:dyDescent="0.25">
      <c r="AY307" s="10" t="str">
        <f t="shared" si="48"/>
        <v/>
      </c>
      <c r="BC307" s="45" t="str">
        <f t="shared" si="44"/>
        <v/>
      </c>
      <c r="BG307" s="10" t="str">
        <f t="shared" si="45"/>
        <v/>
      </c>
      <c r="BH307" s="10" t="str">
        <f t="shared" si="49"/>
        <v/>
      </c>
      <c r="BI307" s="10">
        <f t="shared" si="50"/>
        <v>0</v>
      </c>
      <c r="BJ307" t="str">
        <f t="shared" si="46"/>
        <v/>
      </c>
      <c r="BK307" t="str">
        <f t="shared" si="47"/>
        <v/>
      </c>
      <c r="BL307" s="10" t="str">
        <f t="shared" si="51"/>
        <v/>
      </c>
    </row>
    <row r="308" spans="51:64" x14ac:dyDescent="0.25">
      <c r="AY308" s="10" t="str">
        <f t="shared" si="48"/>
        <v/>
      </c>
      <c r="BC308" s="45" t="str">
        <f t="shared" si="44"/>
        <v/>
      </c>
      <c r="BG308" s="10" t="str">
        <f t="shared" si="45"/>
        <v/>
      </c>
      <c r="BH308" s="10" t="str">
        <f t="shared" si="49"/>
        <v/>
      </c>
      <c r="BI308" s="10">
        <f t="shared" si="50"/>
        <v>0</v>
      </c>
      <c r="BJ308" t="str">
        <f t="shared" si="46"/>
        <v/>
      </c>
      <c r="BK308" t="str">
        <f t="shared" si="47"/>
        <v/>
      </c>
      <c r="BL308" s="10" t="str">
        <f t="shared" si="51"/>
        <v/>
      </c>
    </row>
    <row r="309" spans="51:64" x14ac:dyDescent="0.25">
      <c r="AY309" s="10" t="str">
        <f t="shared" si="48"/>
        <v/>
      </c>
      <c r="BC309" s="45" t="str">
        <f t="shared" si="44"/>
        <v/>
      </c>
      <c r="BG309" s="10" t="str">
        <f t="shared" si="45"/>
        <v/>
      </c>
      <c r="BH309" s="10" t="str">
        <f t="shared" si="49"/>
        <v/>
      </c>
      <c r="BI309" s="10">
        <f t="shared" si="50"/>
        <v>0</v>
      </c>
      <c r="BJ309" t="str">
        <f t="shared" si="46"/>
        <v/>
      </c>
      <c r="BK309" t="str">
        <f t="shared" si="47"/>
        <v/>
      </c>
      <c r="BL309" s="10" t="str">
        <f t="shared" si="51"/>
        <v/>
      </c>
    </row>
    <row r="310" spans="51:64" x14ac:dyDescent="0.25">
      <c r="AY310" s="10" t="str">
        <f t="shared" si="48"/>
        <v/>
      </c>
      <c r="BC310" s="45" t="str">
        <f t="shared" si="44"/>
        <v/>
      </c>
      <c r="BG310" s="10" t="str">
        <f t="shared" si="45"/>
        <v/>
      </c>
      <c r="BH310" s="10" t="str">
        <f t="shared" si="49"/>
        <v/>
      </c>
      <c r="BI310" s="10">
        <f t="shared" si="50"/>
        <v>0</v>
      </c>
      <c r="BJ310" t="str">
        <f t="shared" si="46"/>
        <v/>
      </c>
      <c r="BK310" t="str">
        <f t="shared" si="47"/>
        <v/>
      </c>
      <c r="BL310" s="10" t="str">
        <f t="shared" si="51"/>
        <v/>
      </c>
    </row>
    <row r="311" spans="51:64" x14ac:dyDescent="0.25">
      <c r="AY311" s="10" t="str">
        <f t="shared" si="48"/>
        <v/>
      </c>
      <c r="BC311" s="45" t="str">
        <f t="shared" si="44"/>
        <v/>
      </c>
      <c r="BG311" s="10" t="str">
        <f t="shared" si="45"/>
        <v/>
      </c>
      <c r="BH311" s="10" t="str">
        <f t="shared" si="49"/>
        <v/>
      </c>
      <c r="BI311" s="10">
        <f t="shared" si="50"/>
        <v>0</v>
      </c>
      <c r="BJ311" t="str">
        <f t="shared" si="46"/>
        <v/>
      </c>
      <c r="BK311" t="str">
        <f t="shared" si="47"/>
        <v/>
      </c>
      <c r="BL311" s="10" t="str">
        <f t="shared" si="51"/>
        <v/>
      </c>
    </row>
    <row r="312" spans="51:64" x14ac:dyDescent="0.25">
      <c r="AY312" s="10" t="str">
        <f t="shared" si="48"/>
        <v/>
      </c>
      <c r="BC312" s="45" t="str">
        <f t="shared" si="44"/>
        <v/>
      </c>
      <c r="BG312" s="10" t="str">
        <f t="shared" si="45"/>
        <v/>
      </c>
      <c r="BH312" s="10" t="str">
        <f t="shared" si="49"/>
        <v/>
      </c>
      <c r="BI312" s="10">
        <f t="shared" si="50"/>
        <v>0</v>
      </c>
      <c r="BJ312" t="str">
        <f t="shared" si="46"/>
        <v/>
      </c>
      <c r="BK312" t="str">
        <f t="shared" si="47"/>
        <v/>
      </c>
      <c r="BL312" s="10" t="str">
        <f t="shared" si="51"/>
        <v/>
      </c>
    </row>
    <row r="313" spans="51:64" x14ac:dyDescent="0.25">
      <c r="AY313" s="10" t="str">
        <f t="shared" si="48"/>
        <v/>
      </c>
      <c r="BC313" s="45" t="str">
        <f t="shared" si="44"/>
        <v/>
      </c>
      <c r="BG313" s="10" t="str">
        <f t="shared" si="45"/>
        <v/>
      </c>
      <c r="BH313" s="10" t="str">
        <f t="shared" si="49"/>
        <v/>
      </c>
      <c r="BI313" s="10">
        <f t="shared" si="50"/>
        <v>0</v>
      </c>
      <c r="BJ313" t="str">
        <f t="shared" si="46"/>
        <v/>
      </c>
      <c r="BK313" t="str">
        <f t="shared" si="47"/>
        <v/>
      </c>
      <c r="BL313" s="10" t="str">
        <f t="shared" si="51"/>
        <v/>
      </c>
    </row>
    <row r="314" spans="51:64" x14ac:dyDescent="0.25">
      <c r="AY314" s="10" t="str">
        <f t="shared" si="48"/>
        <v/>
      </c>
      <c r="BC314" s="45" t="str">
        <f t="shared" si="44"/>
        <v/>
      </c>
      <c r="BG314" s="10" t="str">
        <f t="shared" si="45"/>
        <v/>
      </c>
      <c r="BH314" s="10" t="str">
        <f t="shared" si="49"/>
        <v/>
      </c>
      <c r="BI314" s="10">
        <f t="shared" si="50"/>
        <v>0</v>
      </c>
      <c r="BJ314" t="str">
        <f t="shared" si="46"/>
        <v/>
      </c>
      <c r="BK314" t="str">
        <f t="shared" si="47"/>
        <v/>
      </c>
      <c r="BL314" s="10" t="str">
        <f t="shared" si="51"/>
        <v/>
      </c>
    </row>
    <row r="315" spans="51:64" x14ac:dyDescent="0.25">
      <c r="AY315" s="10" t="str">
        <f t="shared" si="48"/>
        <v/>
      </c>
      <c r="BC315" s="45" t="str">
        <f t="shared" si="44"/>
        <v/>
      </c>
      <c r="BG315" s="10" t="str">
        <f t="shared" si="45"/>
        <v/>
      </c>
      <c r="BH315" s="10" t="str">
        <f t="shared" si="49"/>
        <v/>
      </c>
      <c r="BI315" s="10">
        <f t="shared" si="50"/>
        <v>0</v>
      </c>
      <c r="BJ315" t="str">
        <f t="shared" si="46"/>
        <v/>
      </c>
      <c r="BK315" t="str">
        <f t="shared" si="47"/>
        <v/>
      </c>
      <c r="BL315" s="10" t="str">
        <f t="shared" si="51"/>
        <v/>
      </c>
    </row>
    <row r="316" spans="51:64" x14ac:dyDescent="0.25">
      <c r="AY316" s="10" t="str">
        <f t="shared" si="48"/>
        <v/>
      </c>
      <c r="BC316" s="45" t="str">
        <f t="shared" si="44"/>
        <v/>
      </c>
      <c r="BG316" s="10" t="str">
        <f t="shared" si="45"/>
        <v/>
      </c>
      <c r="BH316" s="10" t="str">
        <f t="shared" si="49"/>
        <v/>
      </c>
      <c r="BI316" s="10">
        <f t="shared" si="50"/>
        <v>0</v>
      </c>
      <c r="BJ316" t="str">
        <f t="shared" si="46"/>
        <v/>
      </c>
      <c r="BK316" t="str">
        <f t="shared" si="47"/>
        <v/>
      </c>
      <c r="BL316" s="10" t="str">
        <f t="shared" si="51"/>
        <v/>
      </c>
    </row>
    <row r="317" spans="51:64" x14ac:dyDescent="0.25">
      <c r="AY317" s="10" t="str">
        <f t="shared" si="48"/>
        <v/>
      </c>
      <c r="BC317" s="45" t="str">
        <f t="shared" si="44"/>
        <v/>
      </c>
      <c r="BG317" s="10" t="str">
        <f t="shared" si="45"/>
        <v/>
      </c>
      <c r="BH317" s="10" t="str">
        <f t="shared" si="49"/>
        <v/>
      </c>
      <c r="BI317" s="10">
        <f t="shared" si="50"/>
        <v>0</v>
      </c>
      <c r="BJ317" t="str">
        <f t="shared" si="46"/>
        <v/>
      </c>
      <c r="BK317" t="str">
        <f t="shared" si="47"/>
        <v/>
      </c>
      <c r="BL317" s="10" t="str">
        <f t="shared" si="51"/>
        <v/>
      </c>
    </row>
    <row r="318" spans="51:64" x14ac:dyDescent="0.25">
      <c r="AY318" s="10" t="str">
        <f t="shared" si="48"/>
        <v/>
      </c>
      <c r="BC318" s="45" t="str">
        <f t="shared" si="44"/>
        <v/>
      </c>
      <c r="BG318" s="10" t="str">
        <f t="shared" si="45"/>
        <v/>
      </c>
      <c r="BH318" s="10" t="str">
        <f t="shared" si="49"/>
        <v/>
      </c>
      <c r="BI318" s="10">
        <f t="shared" si="50"/>
        <v>0</v>
      </c>
      <c r="BJ318" t="str">
        <f t="shared" si="46"/>
        <v/>
      </c>
      <c r="BK318" t="str">
        <f t="shared" si="47"/>
        <v/>
      </c>
      <c r="BL318" s="10" t="str">
        <f t="shared" si="51"/>
        <v/>
      </c>
    </row>
    <row r="319" spans="51:64" x14ac:dyDescent="0.25">
      <c r="AY319" s="10" t="str">
        <f t="shared" si="48"/>
        <v/>
      </c>
      <c r="BC319" s="45" t="str">
        <f t="shared" si="44"/>
        <v/>
      </c>
      <c r="BG319" s="10" t="str">
        <f t="shared" si="45"/>
        <v/>
      </c>
      <c r="BH319" s="10" t="str">
        <f t="shared" si="49"/>
        <v/>
      </c>
      <c r="BI319" s="10">
        <f t="shared" si="50"/>
        <v>0</v>
      </c>
      <c r="BJ319" t="str">
        <f t="shared" si="46"/>
        <v/>
      </c>
      <c r="BK319" t="str">
        <f t="shared" si="47"/>
        <v/>
      </c>
      <c r="BL319" s="10" t="str">
        <f t="shared" si="51"/>
        <v/>
      </c>
    </row>
    <row r="320" spans="51:64" x14ac:dyDescent="0.25">
      <c r="AY320" s="10" t="str">
        <f t="shared" si="48"/>
        <v/>
      </c>
      <c r="BC320" s="45" t="str">
        <f t="shared" si="44"/>
        <v/>
      </c>
      <c r="BG320" s="10" t="str">
        <f t="shared" si="45"/>
        <v/>
      </c>
      <c r="BH320" s="10" t="str">
        <f t="shared" si="49"/>
        <v/>
      </c>
      <c r="BI320" s="10">
        <f t="shared" si="50"/>
        <v>0</v>
      </c>
      <c r="BJ320" t="str">
        <f t="shared" si="46"/>
        <v/>
      </c>
      <c r="BK320" t="str">
        <f t="shared" si="47"/>
        <v/>
      </c>
      <c r="BL320" s="10" t="str">
        <f t="shared" si="51"/>
        <v/>
      </c>
    </row>
    <row r="321" spans="51:64" x14ac:dyDescent="0.25">
      <c r="AY321" s="10" t="str">
        <f t="shared" si="48"/>
        <v/>
      </c>
      <c r="BC321" s="45" t="str">
        <f t="shared" si="44"/>
        <v/>
      </c>
      <c r="BG321" s="10" t="str">
        <f t="shared" si="45"/>
        <v/>
      </c>
      <c r="BH321" s="10" t="str">
        <f t="shared" si="49"/>
        <v/>
      </c>
      <c r="BI321" s="10">
        <f t="shared" si="50"/>
        <v>0</v>
      </c>
      <c r="BJ321" t="str">
        <f t="shared" si="46"/>
        <v/>
      </c>
      <c r="BK321" t="str">
        <f t="shared" si="47"/>
        <v/>
      </c>
      <c r="BL321" s="10" t="str">
        <f t="shared" si="51"/>
        <v/>
      </c>
    </row>
    <row r="322" spans="51:64" x14ac:dyDescent="0.25">
      <c r="AY322" s="10" t="str">
        <f t="shared" si="48"/>
        <v/>
      </c>
      <c r="BC322" s="45" t="str">
        <f t="shared" si="44"/>
        <v/>
      </c>
      <c r="BG322" s="10" t="str">
        <f t="shared" si="45"/>
        <v/>
      </c>
      <c r="BH322" s="10" t="str">
        <f t="shared" si="49"/>
        <v/>
      </c>
      <c r="BI322" s="10">
        <f t="shared" si="50"/>
        <v>0</v>
      </c>
      <c r="BJ322" t="str">
        <f t="shared" si="46"/>
        <v/>
      </c>
      <c r="BK322" t="str">
        <f t="shared" si="47"/>
        <v/>
      </c>
      <c r="BL322" s="10" t="str">
        <f t="shared" si="51"/>
        <v/>
      </c>
    </row>
    <row r="323" spans="51:64" x14ac:dyDescent="0.25">
      <c r="AY323" s="10" t="str">
        <f t="shared" si="48"/>
        <v/>
      </c>
      <c r="BC323" s="45" t="str">
        <f t="shared" ref="BC323:BC386" si="52">IF($BB323="","",INDEX(UEN_iva,MATCH($BB323,UEN_Descripción,0)))</f>
        <v/>
      </c>
      <c r="BG323" s="10" t="str">
        <f t="shared" ref="BG323:BG386" si="53">IF($BB323="","",INDEX(UEN_SATcode,MATCH($BB323,UEN_Descripción,0)))</f>
        <v/>
      </c>
      <c r="BH323" s="10" t="str">
        <f t="shared" si="49"/>
        <v/>
      </c>
      <c r="BI323" s="10">
        <f t="shared" si="50"/>
        <v>0</v>
      </c>
      <c r="BJ323" t="str">
        <f t="shared" ref="BJ323:BJ386" si="54">IF($BB323="","",INDEX(UEN_SATcode_description,MATCH($BB323,UEN_Descripción,0)))</f>
        <v/>
      </c>
      <c r="BK323" t="str">
        <f t="shared" ref="BK323:BK386" si="55">IF($BB323="","",INDEX(UEN_SATum_Descripción,MATCH($BB323,UEN_Descripción,0)))</f>
        <v/>
      </c>
      <c r="BL323" s="10" t="str">
        <f t="shared" si="51"/>
        <v/>
      </c>
    </row>
    <row r="324" spans="51:64" x14ac:dyDescent="0.25">
      <c r="AY324" s="10" t="str">
        <f t="shared" ref="AY324:AY387" si="56">IF($AZ324="","",SUM(AY323)+1)</f>
        <v/>
      </c>
      <c r="BC324" s="45" t="str">
        <f t="shared" si="52"/>
        <v/>
      </c>
      <c r="BG324" s="10" t="str">
        <f t="shared" si="53"/>
        <v/>
      </c>
      <c r="BH324" s="10" t="str">
        <f t="shared" ref="BH324:BH387" si="57">IF($BB324="","",INDEX(UEN_SATum,MATCH($BB324,UEN_Descripción,0)))</f>
        <v/>
      </c>
      <c r="BI324" s="10">
        <f t="shared" ref="BI324:BI387" si="58">IF(AND(AZ324&lt;&gt;"",BA324&lt;&gt;"",BB324&lt;&gt;"",BC324&lt;&gt;"",BD324&lt;&gt;"",BE324&lt;&gt;"",BF324&lt;&gt;"",12&lt;&gt;"",BH324&lt;&gt;""),1,0)</f>
        <v>0</v>
      </c>
      <c r="BJ324" t="str">
        <f t="shared" si="54"/>
        <v/>
      </c>
      <c r="BK324" t="str">
        <f t="shared" si="55"/>
        <v/>
      </c>
      <c r="BL324" s="10" t="str">
        <f t="shared" ref="BL324:BL387" si="59">IF($BB324="","",IF(BC324&lt;&gt;"","No"))</f>
        <v/>
      </c>
    </row>
    <row r="325" spans="51:64" x14ac:dyDescent="0.25">
      <c r="AY325" s="10" t="str">
        <f t="shared" si="56"/>
        <v/>
      </c>
      <c r="BC325" s="45" t="str">
        <f t="shared" si="52"/>
        <v/>
      </c>
      <c r="BG325" s="10" t="str">
        <f t="shared" si="53"/>
        <v/>
      </c>
      <c r="BH325" s="10" t="str">
        <f t="shared" si="57"/>
        <v/>
      </c>
      <c r="BI325" s="10">
        <f t="shared" si="58"/>
        <v>0</v>
      </c>
      <c r="BJ325" t="str">
        <f t="shared" si="54"/>
        <v/>
      </c>
      <c r="BK325" t="str">
        <f t="shared" si="55"/>
        <v/>
      </c>
      <c r="BL325" s="10" t="str">
        <f t="shared" si="59"/>
        <v/>
      </c>
    </row>
    <row r="326" spans="51:64" x14ac:dyDescent="0.25">
      <c r="AY326" s="10" t="str">
        <f t="shared" si="56"/>
        <v/>
      </c>
      <c r="BC326" s="45" t="str">
        <f t="shared" si="52"/>
        <v/>
      </c>
      <c r="BG326" s="10" t="str">
        <f t="shared" si="53"/>
        <v/>
      </c>
      <c r="BH326" s="10" t="str">
        <f t="shared" si="57"/>
        <v/>
      </c>
      <c r="BI326" s="10">
        <f t="shared" si="58"/>
        <v>0</v>
      </c>
      <c r="BJ326" t="str">
        <f t="shared" si="54"/>
        <v/>
      </c>
      <c r="BK326" t="str">
        <f t="shared" si="55"/>
        <v/>
      </c>
      <c r="BL326" s="10" t="str">
        <f t="shared" si="59"/>
        <v/>
      </c>
    </row>
    <row r="327" spans="51:64" x14ac:dyDescent="0.25">
      <c r="AY327" s="10" t="str">
        <f t="shared" si="56"/>
        <v/>
      </c>
      <c r="BC327" s="45" t="str">
        <f t="shared" si="52"/>
        <v/>
      </c>
      <c r="BG327" s="10" t="str">
        <f t="shared" si="53"/>
        <v/>
      </c>
      <c r="BH327" s="10" t="str">
        <f t="shared" si="57"/>
        <v/>
      </c>
      <c r="BI327" s="10">
        <f t="shared" si="58"/>
        <v>0</v>
      </c>
      <c r="BJ327" t="str">
        <f t="shared" si="54"/>
        <v/>
      </c>
      <c r="BK327" t="str">
        <f t="shared" si="55"/>
        <v/>
      </c>
      <c r="BL327" s="10" t="str">
        <f t="shared" si="59"/>
        <v/>
      </c>
    </row>
    <row r="328" spans="51:64" x14ac:dyDescent="0.25">
      <c r="AY328" s="10" t="str">
        <f t="shared" si="56"/>
        <v/>
      </c>
      <c r="BC328" s="45" t="str">
        <f t="shared" si="52"/>
        <v/>
      </c>
      <c r="BG328" s="10" t="str">
        <f t="shared" si="53"/>
        <v/>
      </c>
      <c r="BH328" s="10" t="str">
        <f t="shared" si="57"/>
        <v/>
      </c>
      <c r="BI328" s="10">
        <f t="shared" si="58"/>
        <v>0</v>
      </c>
      <c r="BJ328" t="str">
        <f t="shared" si="54"/>
        <v/>
      </c>
      <c r="BK328" t="str">
        <f t="shared" si="55"/>
        <v/>
      </c>
      <c r="BL328" s="10" t="str">
        <f t="shared" si="59"/>
        <v/>
      </c>
    </row>
    <row r="329" spans="51:64" x14ac:dyDescent="0.25">
      <c r="AY329" s="10" t="str">
        <f t="shared" si="56"/>
        <v/>
      </c>
      <c r="BC329" s="45" t="str">
        <f t="shared" si="52"/>
        <v/>
      </c>
      <c r="BG329" s="10" t="str">
        <f t="shared" si="53"/>
        <v/>
      </c>
      <c r="BH329" s="10" t="str">
        <f t="shared" si="57"/>
        <v/>
      </c>
      <c r="BI329" s="10">
        <f t="shared" si="58"/>
        <v>0</v>
      </c>
      <c r="BJ329" t="str">
        <f t="shared" si="54"/>
        <v/>
      </c>
      <c r="BK329" t="str">
        <f t="shared" si="55"/>
        <v/>
      </c>
      <c r="BL329" s="10" t="str">
        <f t="shared" si="59"/>
        <v/>
      </c>
    </row>
    <row r="330" spans="51:64" x14ac:dyDescent="0.25">
      <c r="AY330" s="10" t="str">
        <f t="shared" si="56"/>
        <v/>
      </c>
      <c r="BC330" s="45" t="str">
        <f t="shared" si="52"/>
        <v/>
      </c>
      <c r="BG330" s="10" t="str">
        <f t="shared" si="53"/>
        <v/>
      </c>
      <c r="BH330" s="10" t="str">
        <f t="shared" si="57"/>
        <v/>
      </c>
      <c r="BI330" s="10">
        <f t="shared" si="58"/>
        <v>0</v>
      </c>
      <c r="BJ330" t="str">
        <f t="shared" si="54"/>
        <v/>
      </c>
      <c r="BK330" t="str">
        <f t="shared" si="55"/>
        <v/>
      </c>
      <c r="BL330" s="10" t="str">
        <f t="shared" si="59"/>
        <v/>
      </c>
    </row>
    <row r="331" spans="51:64" x14ac:dyDescent="0.25">
      <c r="AY331" s="10" t="str">
        <f t="shared" si="56"/>
        <v/>
      </c>
      <c r="BC331" s="45" t="str">
        <f t="shared" si="52"/>
        <v/>
      </c>
      <c r="BG331" s="10" t="str">
        <f t="shared" si="53"/>
        <v/>
      </c>
      <c r="BH331" s="10" t="str">
        <f t="shared" si="57"/>
        <v/>
      </c>
      <c r="BI331" s="10">
        <f t="shared" si="58"/>
        <v>0</v>
      </c>
      <c r="BJ331" t="str">
        <f t="shared" si="54"/>
        <v/>
      </c>
      <c r="BK331" t="str">
        <f t="shared" si="55"/>
        <v/>
      </c>
      <c r="BL331" s="10" t="str">
        <f t="shared" si="59"/>
        <v/>
      </c>
    </row>
    <row r="332" spans="51:64" x14ac:dyDescent="0.25">
      <c r="AY332" s="10" t="str">
        <f t="shared" si="56"/>
        <v/>
      </c>
      <c r="BC332" s="45" t="str">
        <f t="shared" si="52"/>
        <v/>
      </c>
      <c r="BG332" s="10" t="str">
        <f t="shared" si="53"/>
        <v/>
      </c>
      <c r="BH332" s="10" t="str">
        <f t="shared" si="57"/>
        <v/>
      </c>
      <c r="BI332" s="10">
        <f t="shared" si="58"/>
        <v>0</v>
      </c>
      <c r="BJ332" t="str">
        <f t="shared" si="54"/>
        <v/>
      </c>
      <c r="BK332" t="str">
        <f t="shared" si="55"/>
        <v/>
      </c>
      <c r="BL332" s="10" t="str">
        <f t="shared" si="59"/>
        <v/>
      </c>
    </row>
    <row r="333" spans="51:64" x14ac:dyDescent="0.25">
      <c r="AY333" s="10" t="str">
        <f t="shared" si="56"/>
        <v/>
      </c>
      <c r="BC333" s="45" t="str">
        <f t="shared" si="52"/>
        <v/>
      </c>
      <c r="BG333" s="10" t="str">
        <f t="shared" si="53"/>
        <v/>
      </c>
      <c r="BH333" s="10" t="str">
        <f t="shared" si="57"/>
        <v/>
      </c>
      <c r="BI333" s="10">
        <f t="shared" si="58"/>
        <v>0</v>
      </c>
      <c r="BJ333" t="str">
        <f t="shared" si="54"/>
        <v/>
      </c>
      <c r="BK333" t="str">
        <f t="shared" si="55"/>
        <v/>
      </c>
      <c r="BL333" s="10" t="str">
        <f t="shared" si="59"/>
        <v/>
      </c>
    </row>
    <row r="334" spans="51:64" x14ac:dyDescent="0.25">
      <c r="AY334" s="10" t="str">
        <f t="shared" si="56"/>
        <v/>
      </c>
      <c r="BC334" s="45" t="str">
        <f t="shared" si="52"/>
        <v/>
      </c>
      <c r="BG334" s="10" t="str">
        <f t="shared" si="53"/>
        <v/>
      </c>
      <c r="BH334" s="10" t="str">
        <f t="shared" si="57"/>
        <v/>
      </c>
      <c r="BI334" s="10">
        <f t="shared" si="58"/>
        <v>0</v>
      </c>
      <c r="BJ334" t="str">
        <f t="shared" si="54"/>
        <v/>
      </c>
      <c r="BK334" t="str">
        <f t="shared" si="55"/>
        <v/>
      </c>
      <c r="BL334" s="10" t="str">
        <f t="shared" si="59"/>
        <v/>
      </c>
    </row>
    <row r="335" spans="51:64" x14ac:dyDescent="0.25">
      <c r="AY335" s="10" t="str">
        <f t="shared" si="56"/>
        <v/>
      </c>
      <c r="BC335" s="45" t="str">
        <f t="shared" si="52"/>
        <v/>
      </c>
      <c r="BG335" s="10" t="str">
        <f t="shared" si="53"/>
        <v/>
      </c>
      <c r="BH335" s="10" t="str">
        <f t="shared" si="57"/>
        <v/>
      </c>
      <c r="BI335" s="10">
        <f t="shared" si="58"/>
        <v>0</v>
      </c>
      <c r="BJ335" t="str">
        <f t="shared" si="54"/>
        <v/>
      </c>
      <c r="BK335" t="str">
        <f t="shared" si="55"/>
        <v/>
      </c>
      <c r="BL335" s="10" t="str">
        <f t="shared" si="59"/>
        <v/>
      </c>
    </row>
    <row r="336" spans="51:64" x14ac:dyDescent="0.25">
      <c r="AY336" s="10" t="str">
        <f t="shared" si="56"/>
        <v/>
      </c>
      <c r="BC336" s="45" t="str">
        <f t="shared" si="52"/>
        <v/>
      </c>
      <c r="BG336" s="10" t="str">
        <f t="shared" si="53"/>
        <v/>
      </c>
      <c r="BH336" s="10" t="str">
        <f t="shared" si="57"/>
        <v/>
      </c>
      <c r="BI336" s="10">
        <f t="shared" si="58"/>
        <v>0</v>
      </c>
      <c r="BJ336" t="str">
        <f t="shared" si="54"/>
        <v/>
      </c>
      <c r="BK336" t="str">
        <f t="shared" si="55"/>
        <v/>
      </c>
      <c r="BL336" s="10" t="str">
        <f t="shared" si="59"/>
        <v/>
      </c>
    </row>
    <row r="337" spans="51:64" x14ac:dyDescent="0.25">
      <c r="AY337" s="10" t="str">
        <f t="shared" si="56"/>
        <v/>
      </c>
      <c r="BC337" s="45" t="str">
        <f t="shared" si="52"/>
        <v/>
      </c>
      <c r="BG337" s="10" t="str">
        <f t="shared" si="53"/>
        <v/>
      </c>
      <c r="BH337" s="10" t="str">
        <f t="shared" si="57"/>
        <v/>
      </c>
      <c r="BI337" s="10">
        <f t="shared" si="58"/>
        <v>0</v>
      </c>
      <c r="BJ337" t="str">
        <f t="shared" si="54"/>
        <v/>
      </c>
      <c r="BK337" t="str">
        <f t="shared" si="55"/>
        <v/>
      </c>
      <c r="BL337" s="10" t="str">
        <f t="shared" si="59"/>
        <v/>
      </c>
    </row>
    <row r="338" spans="51:64" x14ac:dyDescent="0.25">
      <c r="AY338" s="10" t="str">
        <f t="shared" si="56"/>
        <v/>
      </c>
      <c r="BC338" s="45" t="str">
        <f t="shared" si="52"/>
        <v/>
      </c>
      <c r="BG338" s="10" t="str">
        <f t="shared" si="53"/>
        <v/>
      </c>
      <c r="BH338" s="10" t="str">
        <f t="shared" si="57"/>
        <v/>
      </c>
      <c r="BI338" s="10">
        <f t="shared" si="58"/>
        <v>0</v>
      </c>
      <c r="BJ338" t="str">
        <f t="shared" si="54"/>
        <v/>
      </c>
      <c r="BK338" t="str">
        <f t="shared" si="55"/>
        <v/>
      </c>
      <c r="BL338" s="10" t="str">
        <f t="shared" si="59"/>
        <v/>
      </c>
    </row>
    <row r="339" spans="51:64" x14ac:dyDescent="0.25">
      <c r="AY339" s="10" t="str">
        <f t="shared" si="56"/>
        <v/>
      </c>
      <c r="BC339" s="45" t="str">
        <f t="shared" si="52"/>
        <v/>
      </c>
      <c r="BG339" s="10" t="str">
        <f t="shared" si="53"/>
        <v/>
      </c>
      <c r="BH339" s="10" t="str">
        <f t="shared" si="57"/>
        <v/>
      </c>
      <c r="BI339" s="10">
        <f t="shared" si="58"/>
        <v>0</v>
      </c>
      <c r="BJ339" t="str">
        <f t="shared" si="54"/>
        <v/>
      </c>
      <c r="BK339" t="str">
        <f t="shared" si="55"/>
        <v/>
      </c>
      <c r="BL339" s="10" t="str">
        <f t="shared" si="59"/>
        <v/>
      </c>
    </row>
    <row r="340" spans="51:64" x14ac:dyDescent="0.25">
      <c r="AY340" s="10" t="str">
        <f t="shared" si="56"/>
        <v/>
      </c>
      <c r="BC340" s="45" t="str">
        <f t="shared" si="52"/>
        <v/>
      </c>
      <c r="BG340" s="10" t="str">
        <f t="shared" si="53"/>
        <v/>
      </c>
      <c r="BH340" s="10" t="str">
        <f t="shared" si="57"/>
        <v/>
      </c>
      <c r="BI340" s="10">
        <f t="shared" si="58"/>
        <v>0</v>
      </c>
      <c r="BJ340" t="str">
        <f t="shared" si="54"/>
        <v/>
      </c>
      <c r="BK340" t="str">
        <f t="shared" si="55"/>
        <v/>
      </c>
      <c r="BL340" s="10" t="str">
        <f t="shared" si="59"/>
        <v/>
      </c>
    </row>
    <row r="341" spans="51:64" x14ac:dyDescent="0.25">
      <c r="AY341" s="10" t="str">
        <f t="shared" si="56"/>
        <v/>
      </c>
      <c r="BC341" s="45" t="str">
        <f t="shared" si="52"/>
        <v/>
      </c>
      <c r="BG341" s="10" t="str">
        <f t="shared" si="53"/>
        <v/>
      </c>
      <c r="BH341" s="10" t="str">
        <f t="shared" si="57"/>
        <v/>
      </c>
      <c r="BI341" s="10">
        <f t="shared" si="58"/>
        <v>0</v>
      </c>
      <c r="BJ341" t="str">
        <f t="shared" si="54"/>
        <v/>
      </c>
      <c r="BK341" t="str">
        <f t="shared" si="55"/>
        <v/>
      </c>
      <c r="BL341" s="10" t="str">
        <f t="shared" si="59"/>
        <v/>
      </c>
    </row>
    <row r="342" spans="51:64" x14ac:dyDescent="0.25">
      <c r="AY342" s="10" t="str">
        <f t="shared" si="56"/>
        <v/>
      </c>
      <c r="BC342" s="45" t="str">
        <f t="shared" si="52"/>
        <v/>
      </c>
      <c r="BG342" s="10" t="str">
        <f t="shared" si="53"/>
        <v/>
      </c>
      <c r="BH342" s="10" t="str">
        <f t="shared" si="57"/>
        <v/>
      </c>
      <c r="BI342" s="10">
        <f t="shared" si="58"/>
        <v>0</v>
      </c>
      <c r="BJ342" t="str">
        <f t="shared" si="54"/>
        <v/>
      </c>
      <c r="BK342" t="str">
        <f t="shared" si="55"/>
        <v/>
      </c>
      <c r="BL342" s="10" t="str">
        <f t="shared" si="59"/>
        <v/>
      </c>
    </row>
    <row r="343" spans="51:64" x14ac:dyDescent="0.25">
      <c r="AY343" s="10" t="str">
        <f t="shared" si="56"/>
        <v/>
      </c>
      <c r="BC343" s="45" t="str">
        <f t="shared" si="52"/>
        <v/>
      </c>
      <c r="BG343" s="10" t="str">
        <f t="shared" si="53"/>
        <v/>
      </c>
      <c r="BH343" s="10" t="str">
        <f t="shared" si="57"/>
        <v/>
      </c>
      <c r="BI343" s="10">
        <f t="shared" si="58"/>
        <v>0</v>
      </c>
      <c r="BJ343" t="str">
        <f t="shared" si="54"/>
        <v/>
      </c>
      <c r="BK343" t="str">
        <f t="shared" si="55"/>
        <v/>
      </c>
      <c r="BL343" s="10" t="str">
        <f t="shared" si="59"/>
        <v/>
      </c>
    </row>
    <row r="344" spans="51:64" x14ac:dyDescent="0.25">
      <c r="AY344" s="10" t="str">
        <f t="shared" si="56"/>
        <v/>
      </c>
      <c r="BC344" s="45" t="str">
        <f t="shared" si="52"/>
        <v/>
      </c>
      <c r="BG344" s="10" t="str">
        <f t="shared" si="53"/>
        <v/>
      </c>
      <c r="BH344" s="10" t="str">
        <f t="shared" si="57"/>
        <v/>
      </c>
      <c r="BI344" s="10">
        <f t="shared" si="58"/>
        <v>0</v>
      </c>
      <c r="BJ344" t="str">
        <f t="shared" si="54"/>
        <v/>
      </c>
      <c r="BK344" t="str">
        <f t="shared" si="55"/>
        <v/>
      </c>
      <c r="BL344" s="10" t="str">
        <f t="shared" si="59"/>
        <v/>
      </c>
    </row>
    <row r="345" spans="51:64" x14ac:dyDescent="0.25">
      <c r="AY345" s="10" t="str">
        <f t="shared" si="56"/>
        <v/>
      </c>
      <c r="BC345" s="45" t="str">
        <f t="shared" si="52"/>
        <v/>
      </c>
      <c r="BG345" s="10" t="str">
        <f t="shared" si="53"/>
        <v/>
      </c>
      <c r="BH345" s="10" t="str">
        <f t="shared" si="57"/>
        <v/>
      </c>
      <c r="BI345" s="10">
        <f t="shared" si="58"/>
        <v>0</v>
      </c>
      <c r="BJ345" t="str">
        <f t="shared" si="54"/>
        <v/>
      </c>
      <c r="BK345" t="str">
        <f t="shared" si="55"/>
        <v/>
      </c>
      <c r="BL345" s="10" t="str">
        <f t="shared" si="59"/>
        <v/>
      </c>
    </row>
    <row r="346" spans="51:64" x14ac:dyDescent="0.25">
      <c r="AY346" s="10" t="str">
        <f t="shared" si="56"/>
        <v/>
      </c>
      <c r="BC346" s="45" t="str">
        <f t="shared" si="52"/>
        <v/>
      </c>
      <c r="BG346" s="10" t="str">
        <f t="shared" si="53"/>
        <v/>
      </c>
      <c r="BH346" s="10" t="str">
        <f t="shared" si="57"/>
        <v/>
      </c>
      <c r="BI346" s="10">
        <f t="shared" si="58"/>
        <v>0</v>
      </c>
      <c r="BJ346" t="str">
        <f t="shared" si="54"/>
        <v/>
      </c>
      <c r="BK346" t="str">
        <f t="shared" si="55"/>
        <v/>
      </c>
      <c r="BL346" s="10" t="str">
        <f t="shared" si="59"/>
        <v/>
      </c>
    </row>
    <row r="347" spans="51:64" x14ac:dyDescent="0.25">
      <c r="AY347" s="10" t="str">
        <f t="shared" si="56"/>
        <v/>
      </c>
      <c r="BC347" s="45" t="str">
        <f t="shared" si="52"/>
        <v/>
      </c>
      <c r="BG347" s="10" t="str">
        <f t="shared" si="53"/>
        <v/>
      </c>
      <c r="BH347" s="10" t="str">
        <f t="shared" si="57"/>
        <v/>
      </c>
      <c r="BI347" s="10">
        <f t="shared" si="58"/>
        <v>0</v>
      </c>
      <c r="BJ347" t="str">
        <f t="shared" si="54"/>
        <v/>
      </c>
      <c r="BK347" t="str">
        <f t="shared" si="55"/>
        <v/>
      </c>
      <c r="BL347" s="10" t="str">
        <f t="shared" si="59"/>
        <v/>
      </c>
    </row>
    <row r="348" spans="51:64" x14ac:dyDescent="0.25">
      <c r="AY348" s="10" t="str">
        <f t="shared" si="56"/>
        <v/>
      </c>
      <c r="BC348" s="45" t="str">
        <f t="shared" si="52"/>
        <v/>
      </c>
      <c r="BG348" s="10" t="str">
        <f t="shared" si="53"/>
        <v/>
      </c>
      <c r="BH348" s="10" t="str">
        <f t="shared" si="57"/>
        <v/>
      </c>
      <c r="BI348" s="10">
        <f t="shared" si="58"/>
        <v>0</v>
      </c>
      <c r="BJ348" t="str">
        <f t="shared" si="54"/>
        <v/>
      </c>
      <c r="BK348" t="str">
        <f t="shared" si="55"/>
        <v/>
      </c>
      <c r="BL348" s="10" t="str">
        <f t="shared" si="59"/>
        <v/>
      </c>
    </row>
    <row r="349" spans="51:64" x14ac:dyDescent="0.25">
      <c r="AY349" s="10" t="str">
        <f t="shared" si="56"/>
        <v/>
      </c>
      <c r="BC349" s="45" t="str">
        <f t="shared" si="52"/>
        <v/>
      </c>
      <c r="BG349" s="10" t="str">
        <f t="shared" si="53"/>
        <v/>
      </c>
      <c r="BH349" s="10" t="str">
        <f t="shared" si="57"/>
        <v/>
      </c>
      <c r="BI349" s="10">
        <f t="shared" si="58"/>
        <v>0</v>
      </c>
      <c r="BJ349" t="str">
        <f t="shared" si="54"/>
        <v/>
      </c>
      <c r="BK349" t="str">
        <f t="shared" si="55"/>
        <v/>
      </c>
      <c r="BL349" s="10" t="str">
        <f t="shared" si="59"/>
        <v/>
      </c>
    </row>
    <row r="350" spans="51:64" x14ac:dyDescent="0.25">
      <c r="AY350" s="10" t="str">
        <f t="shared" si="56"/>
        <v/>
      </c>
      <c r="BC350" s="45" t="str">
        <f t="shared" si="52"/>
        <v/>
      </c>
      <c r="BG350" s="10" t="str">
        <f t="shared" si="53"/>
        <v/>
      </c>
      <c r="BH350" s="10" t="str">
        <f t="shared" si="57"/>
        <v/>
      </c>
      <c r="BI350" s="10">
        <f t="shared" si="58"/>
        <v>0</v>
      </c>
      <c r="BJ350" t="str">
        <f t="shared" si="54"/>
        <v/>
      </c>
      <c r="BK350" t="str">
        <f t="shared" si="55"/>
        <v/>
      </c>
      <c r="BL350" s="10" t="str">
        <f t="shared" si="59"/>
        <v/>
      </c>
    </row>
    <row r="351" spans="51:64" x14ac:dyDescent="0.25">
      <c r="AY351" s="10" t="str">
        <f t="shared" si="56"/>
        <v/>
      </c>
      <c r="BC351" s="45" t="str">
        <f t="shared" si="52"/>
        <v/>
      </c>
      <c r="BG351" s="10" t="str">
        <f t="shared" si="53"/>
        <v/>
      </c>
      <c r="BH351" s="10" t="str">
        <f t="shared" si="57"/>
        <v/>
      </c>
      <c r="BI351" s="10">
        <f t="shared" si="58"/>
        <v>0</v>
      </c>
      <c r="BJ351" t="str">
        <f t="shared" si="54"/>
        <v/>
      </c>
      <c r="BK351" t="str">
        <f t="shared" si="55"/>
        <v/>
      </c>
      <c r="BL351" s="10" t="str">
        <f t="shared" si="59"/>
        <v/>
      </c>
    </row>
    <row r="352" spans="51:64" x14ac:dyDescent="0.25">
      <c r="AY352" s="10" t="str">
        <f t="shared" si="56"/>
        <v/>
      </c>
      <c r="BC352" s="45" t="str">
        <f t="shared" si="52"/>
        <v/>
      </c>
      <c r="BG352" s="10" t="str">
        <f t="shared" si="53"/>
        <v/>
      </c>
      <c r="BH352" s="10" t="str">
        <f t="shared" si="57"/>
        <v/>
      </c>
      <c r="BI352" s="10">
        <f t="shared" si="58"/>
        <v>0</v>
      </c>
      <c r="BJ352" t="str">
        <f t="shared" si="54"/>
        <v/>
      </c>
      <c r="BK352" t="str">
        <f t="shared" si="55"/>
        <v/>
      </c>
      <c r="BL352" s="10" t="str">
        <f t="shared" si="59"/>
        <v/>
      </c>
    </row>
    <row r="353" spans="51:64" x14ac:dyDescent="0.25">
      <c r="AY353" s="10" t="str">
        <f t="shared" si="56"/>
        <v/>
      </c>
      <c r="BC353" s="45" t="str">
        <f t="shared" si="52"/>
        <v/>
      </c>
      <c r="BG353" s="10" t="str">
        <f t="shared" si="53"/>
        <v/>
      </c>
      <c r="BH353" s="10" t="str">
        <f t="shared" si="57"/>
        <v/>
      </c>
      <c r="BI353" s="10">
        <f t="shared" si="58"/>
        <v>0</v>
      </c>
      <c r="BJ353" t="str">
        <f t="shared" si="54"/>
        <v/>
      </c>
      <c r="BK353" t="str">
        <f t="shared" si="55"/>
        <v/>
      </c>
      <c r="BL353" s="10" t="str">
        <f t="shared" si="59"/>
        <v/>
      </c>
    </row>
    <row r="354" spans="51:64" x14ac:dyDescent="0.25">
      <c r="AY354" s="10" t="str">
        <f t="shared" si="56"/>
        <v/>
      </c>
      <c r="BC354" s="45" t="str">
        <f t="shared" si="52"/>
        <v/>
      </c>
      <c r="BG354" s="10" t="str">
        <f t="shared" si="53"/>
        <v/>
      </c>
      <c r="BH354" s="10" t="str">
        <f t="shared" si="57"/>
        <v/>
      </c>
      <c r="BI354" s="10">
        <f t="shared" si="58"/>
        <v>0</v>
      </c>
      <c r="BJ354" t="str">
        <f t="shared" si="54"/>
        <v/>
      </c>
      <c r="BK354" t="str">
        <f t="shared" si="55"/>
        <v/>
      </c>
      <c r="BL354" s="10" t="str">
        <f t="shared" si="59"/>
        <v/>
      </c>
    </row>
    <row r="355" spans="51:64" x14ac:dyDescent="0.25">
      <c r="AY355" s="10" t="str">
        <f t="shared" si="56"/>
        <v/>
      </c>
      <c r="BC355" s="45" t="str">
        <f t="shared" si="52"/>
        <v/>
      </c>
      <c r="BG355" s="10" t="str">
        <f t="shared" si="53"/>
        <v/>
      </c>
      <c r="BH355" s="10" t="str">
        <f t="shared" si="57"/>
        <v/>
      </c>
      <c r="BI355" s="10">
        <f t="shared" si="58"/>
        <v>0</v>
      </c>
      <c r="BJ355" t="str">
        <f t="shared" si="54"/>
        <v/>
      </c>
      <c r="BK355" t="str">
        <f t="shared" si="55"/>
        <v/>
      </c>
      <c r="BL355" s="10" t="str">
        <f t="shared" si="59"/>
        <v/>
      </c>
    </row>
    <row r="356" spans="51:64" x14ac:dyDescent="0.25">
      <c r="AY356" s="10" t="str">
        <f t="shared" si="56"/>
        <v/>
      </c>
      <c r="BC356" s="45" t="str">
        <f t="shared" si="52"/>
        <v/>
      </c>
      <c r="BG356" s="10" t="str">
        <f t="shared" si="53"/>
        <v/>
      </c>
      <c r="BH356" s="10" t="str">
        <f t="shared" si="57"/>
        <v/>
      </c>
      <c r="BI356" s="10">
        <f t="shared" si="58"/>
        <v>0</v>
      </c>
      <c r="BJ356" t="str">
        <f t="shared" si="54"/>
        <v/>
      </c>
      <c r="BK356" t="str">
        <f t="shared" si="55"/>
        <v/>
      </c>
      <c r="BL356" s="10" t="str">
        <f t="shared" si="59"/>
        <v/>
      </c>
    </row>
    <row r="357" spans="51:64" x14ac:dyDescent="0.25">
      <c r="AY357" s="10" t="str">
        <f t="shared" si="56"/>
        <v/>
      </c>
      <c r="BC357" s="45" t="str">
        <f t="shared" si="52"/>
        <v/>
      </c>
      <c r="BG357" s="10" t="str">
        <f t="shared" si="53"/>
        <v/>
      </c>
      <c r="BH357" s="10" t="str">
        <f t="shared" si="57"/>
        <v/>
      </c>
      <c r="BI357" s="10">
        <f t="shared" si="58"/>
        <v>0</v>
      </c>
      <c r="BJ357" t="str">
        <f t="shared" si="54"/>
        <v/>
      </c>
      <c r="BK357" t="str">
        <f t="shared" si="55"/>
        <v/>
      </c>
      <c r="BL357" s="10" t="str">
        <f t="shared" si="59"/>
        <v/>
      </c>
    </row>
    <row r="358" spans="51:64" x14ac:dyDescent="0.25">
      <c r="AY358" s="10" t="str">
        <f t="shared" si="56"/>
        <v/>
      </c>
      <c r="BC358" s="45" t="str">
        <f t="shared" si="52"/>
        <v/>
      </c>
      <c r="BG358" s="10" t="str">
        <f t="shared" si="53"/>
        <v/>
      </c>
      <c r="BH358" s="10" t="str">
        <f t="shared" si="57"/>
        <v/>
      </c>
      <c r="BI358" s="10">
        <f t="shared" si="58"/>
        <v>0</v>
      </c>
      <c r="BJ358" t="str">
        <f t="shared" si="54"/>
        <v/>
      </c>
      <c r="BK358" t="str">
        <f t="shared" si="55"/>
        <v/>
      </c>
      <c r="BL358" s="10" t="str">
        <f t="shared" si="59"/>
        <v/>
      </c>
    </row>
    <row r="359" spans="51:64" x14ac:dyDescent="0.25">
      <c r="AY359" s="10" t="str">
        <f t="shared" si="56"/>
        <v/>
      </c>
      <c r="BC359" s="45" t="str">
        <f t="shared" si="52"/>
        <v/>
      </c>
      <c r="BG359" s="10" t="str">
        <f t="shared" si="53"/>
        <v/>
      </c>
      <c r="BH359" s="10" t="str">
        <f t="shared" si="57"/>
        <v/>
      </c>
      <c r="BI359" s="10">
        <f t="shared" si="58"/>
        <v>0</v>
      </c>
      <c r="BJ359" t="str">
        <f t="shared" si="54"/>
        <v/>
      </c>
      <c r="BK359" t="str">
        <f t="shared" si="55"/>
        <v/>
      </c>
      <c r="BL359" s="10" t="str">
        <f t="shared" si="59"/>
        <v/>
      </c>
    </row>
    <row r="360" spans="51:64" x14ac:dyDescent="0.25">
      <c r="AY360" s="10" t="str">
        <f t="shared" si="56"/>
        <v/>
      </c>
      <c r="BC360" s="45" t="str">
        <f t="shared" si="52"/>
        <v/>
      </c>
      <c r="BG360" s="10" t="str">
        <f t="shared" si="53"/>
        <v/>
      </c>
      <c r="BH360" s="10" t="str">
        <f t="shared" si="57"/>
        <v/>
      </c>
      <c r="BI360" s="10">
        <f t="shared" si="58"/>
        <v>0</v>
      </c>
      <c r="BJ360" t="str">
        <f t="shared" si="54"/>
        <v/>
      </c>
      <c r="BK360" t="str">
        <f t="shared" si="55"/>
        <v/>
      </c>
      <c r="BL360" s="10" t="str">
        <f t="shared" si="59"/>
        <v/>
      </c>
    </row>
    <row r="361" spans="51:64" x14ac:dyDescent="0.25">
      <c r="AY361" s="10" t="str">
        <f t="shared" si="56"/>
        <v/>
      </c>
      <c r="BC361" s="45" t="str">
        <f t="shared" si="52"/>
        <v/>
      </c>
      <c r="BG361" s="10" t="str">
        <f t="shared" si="53"/>
        <v/>
      </c>
      <c r="BH361" s="10" t="str">
        <f t="shared" si="57"/>
        <v/>
      </c>
      <c r="BI361" s="10">
        <f t="shared" si="58"/>
        <v>0</v>
      </c>
      <c r="BJ361" t="str">
        <f t="shared" si="54"/>
        <v/>
      </c>
      <c r="BK361" t="str">
        <f t="shared" si="55"/>
        <v/>
      </c>
      <c r="BL361" s="10" t="str">
        <f t="shared" si="59"/>
        <v/>
      </c>
    </row>
    <row r="362" spans="51:64" x14ac:dyDescent="0.25">
      <c r="AY362" s="10" t="str">
        <f t="shared" si="56"/>
        <v/>
      </c>
      <c r="BC362" s="45" t="str">
        <f t="shared" si="52"/>
        <v/>
      </c>
      <c r="BG362" s="10" t="str">
        <f t="shared" si="53"/>
        <v/>
      </c>
      <c r="BH362" s="10" t="str">
        <f t="shared" si="57"/>
        <v/>
      </c>
      <c r="BI362" s="10">
        <f t="shared" si="58"/>
        <v>0</v>
      </c>
      <c r="BJ362" t="str">
        <f t="shared" si="54"/>
        <v/>
      </c>
      <c r="BK362" t="str">
        <f t="shared" si="55"/>
        <v/>
      </c>
      <c r="BL362" s="10" t="str">
        <f t="shared" si="59"/>
        <v/>
      </c>
    </row>
    <row r="363" spans="51:64" x14ac:dyDescent="0.25">
      <c r="AY363" s="10" t="str">
        <f t="shared" si="56"/>
        <v/>
      </c>
      <c r="BC363" s="45" t="str">
        <f t="shared" si="52"/>
        <v/>
      </c>
      <c r="BG363" s="10" t="str">
        <f t="shared" si="53"/>
        <v/>
      </c>
      <c r="BH363" s="10" t="str">
        <f t="shared" si="57"/>
        <v/>
      </c>
      <c r="BI363" s="10">
        <f t="shared" si="58"/>
        <v>0</v>
      </c>
      <c r="BJ363" t="str">
        <f t="shared" si="54"/>
        <v/>
      </c>
      <c r="BK363" t="str">
        <f t="shared" si="55"/>
        <v/>
      </c>
      <c r="BL363" s="10" t="str">
        <f t="shared" si="59"/>
        <v/>
      </c>
    </row>
    <row r="364" spans="51:64" x14ac:dyDescent="0.25">
      <c r="AY364" s="10" t="str">
        <f t="shared" si="56"/>
        <v/>
      </c>
      <c r="BC364" s="45" t="str">
        <f t="shared" si="52"/>
        <v/>
      </c>
      <c r="BG364" s="10" t="str">
        <f t="shared" si="53"/>
        <v/>
      </c>
      <c r="BH364" s="10" t="str">
        <f t="shared" si="57"/>
        <v/>
      </c>
      <c r="BI364" s="10">
        <f t="shared" si="58"/>
        <v>0</v>
      </c>
      <c r="BJ364" t="str">
        <f t="shared" si="54"/>
        <v/>
      </c>
      <c r="BK364" t="str">
        <f t="shared" si="55"/>
        <v/>
      </c>
      <c r="BL364" s="10" t="str">
        <f t="shared" si="59"/>
        <v/>
      </c>
    </row>
    <row r="365" spans="51:64" x14ac:dyDescent="0.25">
      <c r="AY365" s="10" t="str">
        <f t="shared" si="56"/>
        <v/>
      </c>
      <c r="BC365" s="45" t="str">
        <f t="shared" si="52"/>
        <v/>
      </c>
      <c r="BG365" s="10" t="str">
        <f t="shared" si="53"/>
        <v/>
      </c>
      <c r="BH365" s="10" t="str">
        <f t="shared" si="57"/>
        <v/>
      </c>
      <c r="BI365" s="10">
        <f t="shared" si="58"/>
        <v>0</v>
      </c>
      <c r="BJ365" t="str">
        <f t="shared" si="54"/>
        <v/>
      </c>
      <c r="BK365" t="str">
        <f t="shared" si="55"/>
        <v/>
      </c>
      <c r="BL365" s="10" t="str">
        <f t="shared" si="59"/>
        <v/>
      </c>
    </row>
    <row r="366" spans="51:64" x14ac:dyDescent="0.25">
      <c r="AY366" s="10" t="str">
        <f t="shared" si="56"/>
        <v/>
      </c>
      <c r="BC366" s="45" t="str">
        <f t="shared" si="52"/>
        <v/>
      </c>
      <c r="BG366" s="10" t="str">
        <f t="shared" si="53"/>
        <v/>
      </c>
      <c r="BH366" s="10" t="str">
        <f t="shared" si="57"/>
        <v/>
      </c>
      <c r="BI366" s="10">
        <f t="shared" si="58"/>
        <v>0</v>
      </c>
      <c r="BJ366" t="str">
        <f t="shared" si="54"/>
        <v/>
      </c>
      <c r="BK366" t="str">
        <f t="shared" si="55"/>
        <v/>
      </c>
      <c r="BL366" s="10" t="str">
        <f t="shared" si="59"/>
        <v/>
      </c>
    </row>
    <row r="367" spans="51:64" x14ac:dyDescent="0.25">
      <c r="AY367" s="10" t="str">
        <f t="shared" si="56"/>
        <v/>
      </c>
      <c r="BC367" s="45" t="str">
        <f t="shared" si="52"/>
        <v/>
      </c>
      <c r="BG367" s="10" t="str">
        <f t="shared" si="53"/>
        <v/>
      </c>
      <c r="BH367" s="10" t="str">
        <f t="shared" si="57"/>
        <v/>
      </c>
      <c r="BI367" s="10">
        <f t="shared" si="58"/>
        <v>0</v>
      </c>
      <c r="BJ367" t="str">
        <f t="shared" si="54"/>
        <v/>
      </c>
      <c r="BK367" t="str">
        <f t="shared" si="55"/>
        <v/>
      </c>
      <c r="BL367" s="10" t="str">
        <f t="shared" si="59"/>
        <v/>
      </c>
    </row>
    <row r="368" spans="51:64" x14ac:dyDescent="0.25">
      <c r="AY368" s="10" t="str">
        <f t="shared" si="56"/>
        <v/>
      </c>
      <c r="BC368" s="45" t="str">
        <f t="shared" si="52"/>
        <v/>
      </c>
      <c r="BG368" s="10" t="str">
        <f t="shared" si="53"/>
        <v/>
      </c>
      <c r="BH368" s="10" t="str">
        <f t="shared" si="57"/>
        <v/>
      </c>
      <c r="BI368" s="10">
        <f t="shared" si="58"/>
        <v>0</v>
      </c>
      <c r="BJ368" t="str">
        <f t="shared" si="54"/>
        <v/>
      </c>
      <c r="BK368" t="str">
        <f t="shared" si="55"/>
        <v/>
      </c>
      <c r="BL368" s="10" t="str">
        <f t="shared" si="59"/>
        <v/>
      </c>
    </row>
    <row r="369" spans="51:64" x14ac:dyDescent="0.25">
      <c r="AY369" s="10" t="str">
        <f t="shared" si="56"/>
        <v/>
      </c>
      <c r="BC369" s="45" t="str">
        <f t="shared" si="52"/>
        <v/>
      </c>
      <c r="BG369" s="10" t="str">
        <f t="shared" si="53"/>
        <v/>
      </c>
      <c r="BH369" s="10" t="str">
        <f t="shared" si="57"/>
        <v/>
      </c>
      <c r="BI369" s="10">
        <f t="shared" si="58"/>
        <v>0</v>
      </c>
      <c r="BJ369" t="str">
        <f t="shared" si="54"/>
        <v/>
      </c>
      <c r="BK369" t="str">
        <f t="shared" si="55"/>
        <v/>
      </c>
      <c r="BL369" s="10" t="str">
        <f t="shared" si="59"/>
        <v/>
      </c>
    </row>
    <row r="370" spans="51:64" x14ac:dyDescent="0.25">
      <c r="AY370" s="10" t="str">
        <f t="shared" si="56"/>
        <v/>
      </c>
      <c r="BC370" s="45" t="str">
        <f t="shared" si="52"/>
        <v/>
      </c>
      <c r="BG370" s="10" t="str">
        <f t="shared" si="53"/>
        <v/>
      </c>
      <c r="BH370" s="10" t="str">
        <f t="shared" si="57"/>
        <v/>
      </c>
      <c r="BI370" s="10">
        <f t="shared" si="58"/>
        <v>0</v>
      </c>
      <c r="BJ370" t="str">
        <f t="shared" si="54"/>
        <v/>
      </c>
      <c r="BK370" t="str">
        <f t="shared" si="55"/>
        <v/>
      </c>
      <c r="BL370" s="10" t="str">
        <f t="shared" si="59"/>
        <v/>
      </c>
    </row>
    <row r="371" spans="51:64" x14ac:dyDescent="0.25">
      <c r="AY371" s="10" t="str">
        <f t="shared" si="56"/>
        <v/>
      </c>
      <c r="BC371" s="45" t="str">
        <f t="shared" si="52"/>
        <v/>
      </c>
      <c r="BG371" s="10" t="str">
        <f t="shared" si="53"/>
        <v/>
      </c>
      <c r="BH371" s="10" t="str">
        <f t="shared" si="57"/>
        <v/>
      </c>
      <c r="BI371" s="10">
        <f t="shared" si="58"/>
        <v>0</v>
      </c>
      <c r="BJ371" t="str">
        <f t="shared" si="54"/>
        <v/>
      </c>
      <c r="BK371" t="str">
        <f t="shared" si="55"/>
        <v/>
      </c>
      <c r="BL371" s="10" t="str">
        <f t="shared" si="59"/>
        <v/>
      </c>
    </row>
    <row r="372" spans="51:64" x14ac:dyDescent="0.25">
      <c r="AY372" s="10" t="str">
        <f t="shared" si="56"/>
        <v/>
      </c>
      <c r="BC372" s="45" t="str">
        <f t="shared" si="52"/>
        <v/>
      </c>
      <c r="BG372" s="10" t="str">
        <f t="shared" si="53"/>
        <v/>
      </c>
      <c r="BH372" s="10" t="str">
        <f t="shared" si="57"/>
        <v/>
      </c>
      <c r="BI372" s="10">
        <f t="shared" si="58"/>
        <v>0</v>
      </c>
      <c r="BJ372" t="str">
        <f t="shared" si="54"/>
        <v/>
      </c>
      <c r="BK372" t="str">
        <f t="shared" si="55"/>
        <v/>
      </c>
      <c r="BL372" s="10" t="str">
        <f t="shared" si="59"/>
        <v/>
      </c>
    </row>
    <row r="373" spans="51:64" x14ac:dyDescent="0.25">
      <c r="AY373" s="10" t="str">
        <f t="shared" si="56"/>
        <v/>
      </c>
      <c r="BC373" s="45" t="str">
        <f t="shared" si="52"/>
        <v/>
      </c>
      <c r="BG373" s="10" t="str">
        <f t="shared" si="53"/>
        <v/>
      </c>
      <c r="BH373" s="10" t="str">
        <f t="shared" si="57"/>
        <v/>
      </c>
      <c r="BI373" s="10">
        <f t="shared" si="58"/>
        <v>0</v>
      </c>
      <c r="BJ373" t="str">
        <f t="shared" si="54"/>
        <v/>
      </c>
      <c r="BK373" t="str">
        <f t="shared" si="55"/>
        <v/>
      </c>
      <c r="BL373" s="10" t="str">
        <f t="shared" si="59"/>
        <v/>
      </c>
    </row>
    <row r="374" spans="51:64" x14ac:dyDescent="0.25">
      <c r="AY374" s="10" t="str">
        <f t="shared" si="56"/>
        <v/>
      </c>
      <c r="BC374" s="45" t="str">
        <f t="shared" si="52"/>
        <v/>
      </c>
      <c r="BG374" s="10" t="str">
        <f t="shared" si="53"/>
        <v/>
      </c>
      <c r="BH374" s="10" t="str">
        <f t="shared" si="57"/>
        <v/>
      </c>
      <c r="BI374" s="10">
        <f t="shared" si="58"/>
        <v>0</v>
      </c>
      <c r="BJ374" t="str">
        <f t="shared" si="54"/>
        <v/>
      </c>
      <c r="BK374" t="str">
        <f t="shared" si="55"/>
        <v/>
      </c>
      <c r="BL374" s="10" t="str">
        <f t="shared" si="59"/>
        <v/>
      </c>
    </row>
    <row r="375" spans="51:64" x14ac:dyDescent="0.25">
      <c r="AY375" s="10" t="str">
        <f t="shared" si="56"/>
        <v/>
      </c>
      <c r="BC375" s="45" t="str">
        <f t="shared" si="52"/>
        <v/>
      </c>
      <c r="BG375" s="10" t="str">
        <f t="shared" si="53"/>
        <v/>
      </c>
      <c r="BH375" s="10" t="str">
        <f t="shared" si="57"/>
        <v/>
      </c>
      <c r="BI375" s="10">
        <f t="shared" si="58"/>
        <v>0</v>
      </c>
      <c r="BJ375" t="str">
        <f t="shared" si="54"/>
        <v/>
      </c>
      <c r="BK375" t="str">
        <f t="shared" si="55"/>
        <v/>
      </c>
      <c r="BL375" s="10" t="str">
        <f t="shared" si="59"/>
        <v/>
      </c>
    </row>
    <row r="376" spans="51:64" x14ac:dyDescent="0.25">
      <c r="AY376" s="10" t="str">
        <f t="shared" si="56"/>
        <v/>
      </c>
      <c r="BC376" s="45" t="str">
        <f t="shared" si="52"/>
        <v/>
      </c>
      <c r="BG376" s="10" t="str">
        <f t="shared" si="53"/>
        <v/>
      </c>
      <c r="BH376" s="10" t="str">
        <f t="shared" si="57"/>
        <v/>
      </c>
      <c r="BI376" s="10">
        <f t="shared" si="58"/>
        <v>0</v>
      </c>
      <c r="BJ376" t="str">
        <f t="shared" si="54"/>
        <v/>
      </c>
      <c r="BK376" t="str">
        <f t="shared" si="55"/>
        <v/>
      </c>
      <c r="BL376" s="10" t="str">
        <f t="shared" si="59"/>
        <v/>
      </c>
    </row>
    <row r="377" spans="51:64" x14ac:dyDescent="0.25">
      <c r="AY377" s="10" t="str">
        <f t="shared" si="56"/>
        <v/>
      </c>
      <c r="BC377" s="45" t="str">
        <f t="shared" si="52"/>
        <v/>
      </c>
      <c r="BG377" s="10" t="str">
        <f t="shared" si="53"/>
        <v/>
      </c>
      <c r="BH377" s="10" t="str">
        <f t="shared" si="57"/>
        <v/>
      </c>
      <c r="BI377" s="10">
        <f t="shared" si="58"/>
        <v>0</v>
      </c>
      <c r="BJ377" t="str">
        <f t="shared" si="54"/>
        <v/>
      </c>
      <c r="BK377" t="str">
        <f t="shared" si="55"/>
        <v/>
      </c>
      <c r="BL377" s="10" t="str">
        <f t="shared" si="59"/>
        <v/>
      </c>
    </row>
    <row r="378" spans="51:64" x14ac:dyDescent="0.25">
      <c r="AY378" s="10" t="str">
        <f t="shared" si="56"/>
        <v/>
      </c>
      <c r="BC378" s="45" t="str">
        <f t="shared" si="52"/>
        <v/>
      </c>
      <c r="BG378" s="10" t="str">
        <f t="shared" si="53"/>
        <v/>
      </c>
      <c r="BH378" s="10" t="str">
        <f t="shared" si="57"/>
        <v/>
      </c>
      <c r="BI378" s="10">
        <f t="shared" si="58"/>
        <v>0</v>
      </c>
      <c r="BJ378" t="str">
        <f t="shared" si="54"/>
        <v/>
      </c>
      <c r="BK378" t="str">
        <f t="shared" si="55"/>
        <v/>
      </c>
      <c r="BL378" s="10" t="str">
        <f t="shared" si="59"/>
        <v/>
      </c>
    </row>
    <row r="379" spans="51:64" x14ac:dyDescent="0.25">
      <c r="AY379" s="10" t="str">
        <f t="shared" si="56"/>
        <v/>
      </c>
      <c r="BC379" s="45" t="str">
        <f t="shared" si="52"/>
        <v/>
      </c>
      <c r="BG379" s="10" t="str">
        <f t="shared" si="53"/>
        <v/>
      </c>
      <c r="BH379" s="10" t="str">
        <f t="shared" si="57"/>
        <v/>
      </c>
      <c r="BI379" s="10">
        <f t="shared" si="58"/>
        <v>0</v>
      </c>
      <c r="BJ379" t="str">
        <f t="shared" si="54"/>
        <v/>
      </c>
      <c r="BK379" t="str">
        <f t="shared" si="55"/>
        <v/>
      </c>
      <c r="BL379" s="10" t="str">
        <f t="shared" si="59"/>
        <v/>
      </c>
    </row>
    <row r="380" spans="51:64" x14ac:dyDescent="0.25">
      <c r="AY380" s="10" t="str">
        <f t="shared" si="56"/>
        <v/>
      </c>
      <c r="BC380" s="45" t="str">
        <f t="shared" si="52"/>
        <v/>
      </c>
      <c r="BG380" s="10" t="str">
        <f t="shared" si="53"/>
        <v/>
      </c>
      <c r="BH380" s="10" t="str">
        <f t="shared" si="57"/>
        <v/>
      </c>
      <c r="BI380" s="10">
        <f t="shared" si="58"/>
        <v>0</v>
      </c>
      <c r="BJ380" t="str">
        <f t="shared" si="54"/>
        <v/>
      </c>
      <c r="BK380" t="str">
        <f t="shared" si="55"/>
        <v/>
      </c>
      <c r="BL380" s="10" t="str">
        <f t="shared" si="59"/>
        <v/>
      </c>
    </row>
    <row r="381" spans="51:64" x14ac:dyDescent="0.25">
      <c r="AY381" s="10" t="str">
        <f t="shared" si="56"/>
        <v/>
      </c>
      <c r="BC381" s="45" t="str">
        <f t="shared" si="52"/>
        <v/>
      </c>
      <c r="BG381" s="10" t="str">
        <f t="shared" si="53"/>
        <v/>
      </c>
      <c r="BH381" s="10" t="str">
        <f t="shared" si="57"/>
        <v/>
      </c>
      <c r="BI381" s="10">
        <f t="shared" si="58"/>
        <v>0</v>
      </c>
      <c r="BJ381" t="str">
        <f t="shared" si="54"/>
        <v/>
      </c>
      <c r="BK381" t="str">
        <f t="shared" si="55"/>
        <v/>
      </c>
      <c r="BL381" s="10" t="str">
        <f t="shared" si="59"/>
        <v/>
      </c>
    </row>
    <row r="382" spans="51:64" x14ac:dyDescent="0.25">
      <c r="AY382" s="10" t="str">
        <f t="shared" si="56"/>
        <v/>
      </c>
      <c r="BC382" s="45" t="str">
        <f t="shared" si="52"/>
        <v/>
      </c>
      <c r="BG382" s="10" t="str">
        <f t="shared" si="53"/>
        <v/>
      </c>
      <c r="BH382" s="10" t="str">
        <f t="shared" si="57"/>
        <v/>
      </c>
      <c r="BI382" s="10">
        <f t="shared" si="58"/>
        <v>0</v>
      </c>
      <c r="BJ382" t="str">
        <f t="shared" si="54"/>
        <v/>
      </c>
      <c r="BK382" t="str">
        <f t="shared" si="55"/>
        <v/>
      </c>
      <c r="BL382" s="10" t="str">
        <f t="shared" si="59"/>
        <v/>
      </c>
    </row>
    <row r="383" spans="51:64" x14ac:dyDescent="0.25">
      <c r="AY383" s="10" t="str">
        <f t="shared" si="56"/>
        <v/>
      </c>
      <c r="BC383" s="45" t="str">
        <f t="shared" si="52"/>
        <v/>
      </c>
      <c r="BG383" s="10" t="str">
        <f t="shared" si="53"/>
        <v/>
      </c>
      <c r="BH383" s="10" t="str">
        <f t="shared" si="57"/>
        <v/>
      </c>
      <c r="BI383" s="10">
        <f t="shared" si="58"/>
        <v>0</v>
      </c>
      <c r="BJ383" t="str">
        <f t="shared" si="54"/>
        <v/>
      </c>
      <c r="BK383" t="str">
        <f t="shared" si="55"/>
        <v/>
      </c>
      <c r="BL383" s="10" t="str">
        <f t="shared" si="59"/>
        <v/>
      </c>
    </row>
    <row r="384" spans="51:64" x14ac:dyDescent="0.25">
      <c r="AY384" s="10" t="str">
        <f t="shared" si="56"/>
        <v/>
      </c>
      <c r="BC384" s="45" t="str">
        <f t="shared" si="52"/>
        <v/>
      </c>
      <c r="BG384" s="10" t="str">
        <f t="shared" si="53"/>
        <v/>
      </c>
      <c r="BH384" s="10" t="str">
        <f t="shared" si="57"/>
        <v/>
      </c>
      <c r="BI384" s="10">
        <f t="shared" si="58"/>
        <v>0</v>
      </c>
      <c r="BJ384" t="str">
        <f t="shared" si="54"/>
        <v/>
      </c>
      <c r="BK384" t="str">
        <f t="shared" si="55"/>
        <v/>
      </c>
      <c r="BL384" s="10" t="str">
        <f t="shared" si="59"/>
        <v/>
      </c>
    </row>
    <row r="385" spans="51:64" x14ac:dyDescent="0.25">
      <c r="AY385" s="10" t="str">
        <f t="shared" si="56"/>
        <v/>
      </c>
      <c r="BC385" s="45" t="str">
        <f t="shared" si="52"/>
        <v/>
      </c>
      <c r="BG385" s="10" t="str">
        <f t="shared" si="53"/>
        <v/>
      </c>
      <c r="BH385" s="10" t="str">
        <f t="shared" si="57"/>
        <v/>
      </c>
      <c r="BI385" s="10">
        <f t="shared" si="58"/>
        <v>0</v>
      </c>
      <c r="BJ385" t="str">
        <f t="shared" si="54"/>
        <v/>
      </c>
      <c r="BK385" t="str">
        <f t="shared" si="55"/>
        <v/>
      </c>
      <c r="BL385" s="10" t="str">
        <f t="shared" si="59"/>
        <v/>
      </c>
    </row>
    <row r="386" spans="51:64" x14ac:dyDescent="0.25">
      <c r="AY386" s="10" t="str">
        <f t="shared" si="56"/>
        <v/>
      </c>
      <c r="BC386" s="45" t="str">
        <f t="shared" si="52"/>
        <v/>
      </c>
      <c r="BG386" s="10" t="str">
        <f t="shared" si="53"/>
        <v/>
      </c>
      <c r="BH386" s="10" t="str">
        <f t="shared" si="57"/>
        <v/>
      </c>
      <c r="BI386" s="10">
        <f t="shared" si="58"/>
        <v>0</v>
      </c>
      <c r="BJ386" t="str">
        <f t="shared" si="54"/>
        <v/>
      </c>
      <c r="BK386" t="str">
        <f t="shared" si="55"/>
        <v/>
      </c>
      <c r="BL386" s="10" t="str">
        <f t="shared" si="59"/>
        <v/>
      </c>
    </row>
    <row r="387" spans="51:64" x14ac:dyDescent="0.25">
      <c r="AY387" s="10" t="str">
        <f t="shared" si="56"/>
        <v/>
      </c>
      <c r="BC387" s="45" t="str">
        <f t="shared" ref="BC387:BC450" si="60">IF($BB387="","",INDEX(UEN_iva,MATCH($BB387,UEN_Descripción,0)))</f>
        <v/>
      </c>
      <c r="BG387" s="10" t="str">
        <f t="shared" ref="BG387:BG450" si="61">IF($BB387="","",INDEX(UEN_SATcode,MATCH($BB387,UEN_Descripción,0)))</f>
        <v/>
      </c>
      <c r="BH387" s="10" t="str">
        <f t="shared" si="57"/>
        <v/>
      </c>
      <c r="BI387" s="10">
        <f t="shared" si="58"/>
        <v>0</v>
      </c>
      <c r="BJ387" t="str">
        <f t="shared" ref="BJ387:BJ450" si="62">IF($BB387="","",INDEX(UEN_SATcode_description,MATCH($BB387,UEN_Descripción,0)))</f>
        <v/>
      </c>
      <c r="BK387" t="str">
        <f t="shared" ref="BK387:BK450" si="63">IF($BB387="","",INDEX(UEN_SATum_Descripción,MATCH($BB387,UEN_Descripción,0)))</f>
        <v/>
      </c>
      <c r="BL387" s="10" t="str">
        <f t="shared" si="59"/>
        <v/>
      </c>
    </row>
    <row r="388" spans="51:64" x14ac:dyDescent="0.25">
      <c r="AY388" s="10" t="str">
        <f t="shared" ref="AY388:AY451" si="64">IF($AZ388="","",SUM(AY387)+1)</f>
        <v/>
      </c>
      <c r="BC388" s="45" t="str">
        <f t="shared" si="60"/>
        <v/>
      </c>
      <c r="BG388" s="10" t="str">
        <f t="shared" si="61"/>
        <v/>
      </c>
      <c r="BH388" s="10" t="str">
        <f t="shared" ref="BH388:BH451" si="65">IF($BB388="","",INDEX(UEN_SATum,MATCH($BB388,UEN_Descripción,0)))</f>
        <v/>
      </c>
      <c r="BI388" s="10">
        <f t="shared" ref="BI388:BI451" si="66">IF(AND(AZ388&lt;&gt;"",BA388&lt;&gt;"",BB388&lt;&gt;"",BC388&lt;&gt;"",BD388&lt;&gt;"",BE388&lt;&gt;"",BF388&lt;&gt;"",12&lt;&gt;"",BH388&lt;&gt;""),1,0)</f>
        <v>0</v>
      </c>
      <c r="BJ388" t="str">
        <f t="shared" si="62"/>
        <v/>
      </c>
      <c r="BK388" t="str">
        <f t="shared" si="63"/>
        <v/>
      </c>
      <c r="BL388" s="10" t="str">
        <f t="shared" ref="BL388:BL451" si="67">IF($BB388="","",IF(BC388&lt;&gt;"","No"))</f>
        <v/>
      </c>
    </row>
    <row r="389" spans="51:64" x14ac:dyDescent="0.25">
      <c r="AY389" s="10" t="str">
        <f t="shared" si="64"/>
        <v/>
      </c>
      <c r="BC389" s="45" t="str">
        <f t="shared" si="60"/>
        <v/>
      </c>
      <c r="BG389" s="10" t="str">
        <f t="shared" si="61"/>
        <v/>
      </c>
      <c r="BH389" s="10" t="str">
        <f t="shared" si="65"/>
        <v/>
      </c>
      <c r="BI389" s="10">
        <f t="shared" si="66"/>
        <v>0</v>
      </c>
      <c r="BJ389" t="str">
        <f t="shared" si="62"/>
        <v/>
      </c>
      <c r="BK389" t="str">
        <f t="shared" si="63"/>
        <v/>
      </c>
      <c r="BL389" s="10" t="str">
        <f t="shared" si="67"/>
        <v/>
      </c>
    </row>
    <row r="390" spans="51:64" x14ac:dyDescent="0.25">
      <c r="AY390" s="10" t="str">
        <f t="shared" si="64"/>
        <v/>
      </c>
      <c r="BC390" s="45" t="str">
        <f t="shared" si="60"/>
        <v/>
      </c>
      <c r="BG390" s="10" t="str">
        <f t="shared" si="61"/>
        <v/>
      </c>
      <c r="BH390" s="10" t="str">
        <f t="shared" si="65"/>
        <v/>
      </c>
      <c r="BI390" s="10">
        <f t="shared" si="66"/>
        <v>0</v>
      </c>
      <c r="BJ390" t="str">
        <f t="shared" si="62"/>
        <v/>
      </c>
      <c r="BK390" t="str">
        <f t="shared" si="63"/>
        <v/>
      </c>
      <c r="BL390" s="10" t="str">
        <f t="shared" si="67"/>
        <v/>
      </c>
    </row>
    <row r="391" spans="51:64" x14ac:dyDescent="0.25">
      <c r="AY391" s="10" t="str">
        <f t="shared" si="64"/>
        <v/>
      </c>
      <c r="BC391" s="45" t="str">
        <f t="shared" si="60"/>
        <v/>
      </c>
      <c r="BG391" s="10" t="str">
        <f t="shared" si="61"/>
        <v/>
      </c>
      <c r="BH391" s="10" t="str">
        <f t="shared" si="65"/>
        <v/>
      </c>
      <c r="BI391" s="10">
        <f t="shared" si="66"/>
        <v>0</v>
      </c>
      <c r="BJ391" t="str">
        <f t="shared" si="62"/>
        <v/>
      </c>
      <c r="BK391" t="str">
        <f t="shared" si="63"/>
        <v/>
      </c>
      <c r="BL391" s="10" t="str">
        <f t="shared" si="67"/>
        <v/>
      </c>
    </row>
    <row r="392" spans="51:64" x14ac:dyDescent="0.25">
      <c r="AY392" s="10" t="str">
        <f t="shared" si="64"/>
        <v/>
      </c>
      <c r="BC392" s="45" t="str">
        <f t="shared" si="60"/>
        <v/>
      </c>
      <c r="BG392" s="10" t="str">
        <f t="shared" si="61"/>
        <v/>
      </c>
      <c r="BH392" s="10" t="str">
        <f t="shared" si="65"/>
        <v/>
      </c>
      <c r="BI392" s="10">
        <f t="shared" si="66"/>
        <v>0</v>
      </c>
      <c r="BJ392" t="str">
        <f t="shared" si="62"/>
        <v/>
      </c>
      <c r="BK392" t="str">
        <f t="shared" si="63"/>
        <v/>
      </c>
      <c r="BL392" s="10" t="str">
        <f t="shared" si="67"/>
        <v/>
      </c>
    </row>
    <row r="393" spans="51:64" x14ac:dyDescent="0.25">
      <c r="AY393" s="10" t="str">
        <f t="shared" si="64"/>
        <v/>
      </c>
      <c r="BC393" s="45" t="str">
        <f t="shared" si="60"/>
        <v/>
      </c>
      <c r="BG393" s="10" t="str">
        <f t="shared" si="61"/>
        <v/>
      </c>
      <c r="BH393" s="10" t="str">
        <f t="shared" si="65"/>
        <v/>
      </c>
      <c r="BI393" s="10">
        <f t="shared" si="66"/>
        <v>0</v>
      </c>
      <c r="BJ393" t="str">
        <f t="shared" si="62"/>
        <v/>
      </c>
      <c r="BK393" t="str">
        <f t="shared" si="63"/>
        <v/>
      </c>
      <c r="BL393" s="10" t="str">
        <f t="shared" si="67"/>
        <v/>
      </c>
    </row>
    <row r="394" spans="51:64" x14ac:dyDescent="0.25">
      <c r="AY394" s="10" t="str">
        <f t="shared" si="64"/>
        <v/>
      </c>
      <c r="BC394" s="45" t="str">
        <f t="shared" si="60"/>
        <v/>
      </c>
      <c r="BG394" s="10" t="str">
        <f t="shared" si="61"/>
        <v/>
      </c>
      <c r="BH394" s="10" t="str">
        <f t="shared" si="65"/>
        <v/>
      </c>
      <c r="BI394" s="10">
        <f t="shared" si="66"/>
        <v>0</v>
      </c>
      <c r="BJ394" t="str">
        <f t="shared" si="62"/>
        <v/>
      </c>
      <c r="BK394" t="str">
        <f t="shared" si="63"/>
        <v/>
      </c>
      <c r="BL394" s="10" t="str">
        <f t="shared" si="67"/>
        <v/>
      </c>
    </row>
    <row r="395" spans="51:64" x14ac:dyDescent="0.25">
      <c r="AY395" s="10" t="str">
        <f t="shared" si="64"/>
        <v/>
      </c>
      <c r="BC395" s="45" t="str">
        <f t="shared" si="60"/>
        <v/>
      </c>
      <c r="BG395" s="10" t="str">
        <f t="shared" si="61"/>
        <v/>
      </c>
      <c r="BH395" s="10" t="str">
        <f t="shared" si="65"/>
        <v/>
      </c>
      <c r="BI395" s="10">
        <f t="shared" si="66"/>
        <v>0</v>
      </c>
      <c r="BJ395" t="str">
        <f t="shared" si="62"/>
        <v/>
      </c>
      <c r="BK395" t="str">
        <f t="shared" si="63"/>
        <v/>
      </c>
      <c r="BL395" s="10" t="str">
        <f t="shared" si="67"/>
        <v/>
      </c>
    </row>
    <row r="396" spans="51:64" x14ac:dyDescent="0.25">
      <c r="AY396" s="10" t="str">
        <f t="shared" si="64"/>
        <v/>
      </c>
      <c r="BC396" s="45" t="str">
        <f t="shared" si="60"/>
        <v/>
      </c>
      <c r="BG396" s="10" t="str">
        <f t="shared" si="61"/>
        <v/>
      </c>
      <c r="BH396" s="10" t="str">
        <f t="shared" si="65"/>
        <v/>
      </c>
      <c r="BI396" s="10">
        <f t="shared" si="66"/>
        <v>0</v>
      </c>
      <c r="BJ396" t="str">
        <f t="shared" si="62"/>
        <v/>
      </c>
      <c r="BK396" t="str">
        <f t="shared" si="63"/>
        <v/>
      </c>
      <c r="BL396" s="10" t="str">
        <f t="shared" si="67"/>
        <v/>
      </c>
    </row>
    <row r="397" spans="51:64" x14ac:dyDescent="0.25">
      <c r="AY397" s="10" t="str">
        <f t="shared" si="64"/>
        <v/>
      </c>
      <c r="BC397" s="45" t="str">
        <f t="shared" si="60"/>
        <v/>
      </c>
      <c r="BG397" s="10" t="str">
        <f t="shared" si="61"/>
        <v/>
      </c>
      <c r="BH397" s="10" t="str">
        <f t="shared" si="65"/>
        <v/>
      </c>
      <c r="BI397" s="10">
        <f t="shared" si="66"/>
        <v>0</v>
      </c>
      <c r="BJ397" t="str">
        <f t="shared" si="62"/>
        <v/>
      </c>
      <c r="BK397" t="str">
        <f t="shared" si="63"/>
        <v/>
      </c>
      <c r="BL397" s="10" t="str">
        <f t="shared" si="67"/>
        <v/>
      </c>
    </row>
    <row r="398" spans="51:64" x14ac:dyDescent="0.25">
      <c r="AY398" s="10" t="str">
        <f t="shared" si="64"/>
        <v/>
      </c>
      <c r="BC398" s="45" t="str">
        <f t="shared" si="60"/>
        <v/>
      </c>
      <c r="BG398" s="10" t="str">
        <f t="shared" si="61"/>
        <v/>
      </c>
      <c r="BH398" s="10" t="str">
        <f t="shared" si="65"/>
        <v/>
      </c>
      <c r="BI398" s="10">
        <f t="shared" si="66"/>
        <v>0</v>
      </c>
      <c r="BJ398" t="str">
        <f t="shared" si="62"/>
        <v/>
      </c>
      <c r="BK398" t="str">
        <f t="shared" si="63"/>
        <v/>
      </c>
      <c r="BL398" s="10" t="str">
        <f t="shared" si="67"/>
        <v/>
      </c>
    </row>
    <row r="399" spans="51:64" x14ac:dyDescent="0.25">
      <c r="AY399" s="10" t="str">
        <f t="shared" si="64"/>
        <v/>
      </c>
      <c r="BC399" s="45" t="str">
        <f t="shared" si="60"/>
        <v/>
      </c>
      <c r="BG399" s="10" t="str">
        <f t="shared" si="61"/>
        <v/>
      </c>
      <c r="BH399" s="10" t="str">
        <f t="shared" si="65"/>
        <v/>
      </c>
      <c r="BI399" s="10">
        <f t="shared" si="66"/>
        <v>0</v>
      </c>
      <c r="BJ399" t="str">
        <f t="shared" si="62"/>
        <v/>
      </c>
      <c r="BK399" t="str">
        <f t="shared" si="63"/>
        <v/>
      </c>
      <c r="BL399" s="10" t="str">
        <f t="shared" si="67"/>
        <v/>
      </c>
    </row>
    <row r="400" spans="51:64" x14ac:dyDescent="0.25">
      <c r="AY400" s="10" t="str">
        <f t="shared" si="64"/>
        <v/>
      </c>
      <c r="BC400" s="45" t="str">
        <f t="shared" si="60"/>
        <v/>
      </c>
      <c r="BG400" s="10" t="str">
        <f t="shared" si="61"/>
        <v/>
      </c>
      <c r="BH400" s="10" t="str">
        <f t="shared" si="65"/>
        <v/>
      </c>
      <c r="BI400" s="10">
        <f t="shared" si="66"/>
        <v>0</v>
      </c>
      <c r="BJ400" t="str">
        <f t="shared" si="62"/>
        <v/>
      </c>
      <c r="BK400" t="str">
        <f t="shared" si="63"/>
        <v/>
      </c>
      <c r="BL400" s="10" t="str">
        <f t="shared" si="67"/>
        <v/>
      </c>
    </row>
    <row r="401" spans="51:64" x14ac:dyDescent="0.25">
      <c r="AY401" s="10" t="str">
        <f t="shared" si="64"/>
        <v/>
      </c>
      <c r="BC401" s="45" t="str">
        <f t="shared" si="60"/>
        <v/>
      </c>
      <c r="BG401" s="10" t="str">
        <f t="shared" si="61"/>
        <v/>
      </c>
      <c r="BH401" s="10" t="str">
        <f t="shared" si="65"/>
        <v/>
      </c>
      <c r="BI401" s="10">
        <f t="shared" si="66"/>
        <v>0</v>
      </c>
      <c r="BJ401" t="str">
        <f t="shared" si="62"/>
        <v/>
      </c>
      <c r="BK401" t="str">
        <f t="shared" si="63"/>
        <v/>
      </c>
      <c r="BL401" s="10" t="str">
        <f t="shared" si="67"/>
        <v/>
      </c>
    </row>
    <row r="402" spans="51:64" x14ac:dyDescent="0.25">
      <c r="AY402" s="10" t="str">
        <f t="shared" si="64"/>
        <v/>
      </c>
      <c r="BC402" s="45" t="str">
        <f t="shared" si="60"/>
        <v/>
      </c>
      <c r="BG402" s="10" t="str">
        <f t="shared" si="61"/>
        <v/>
      </c>
      <c r="BH402" s="10" t="str">
        <f t="shared" si="65"/>
        <v/>
      </c>
      <c r="BI402" s="10">
        <f t="shared" si="66"/>
        <v>0</v>
      </c>
      <c r="BJ402" t="str">
        <f t="shared" si="62"/>
        <v/>
      </c>
      <c r="BK402" t="str">
        <f t="shared" si="63"/>
        <v/>
      </c>
      <c r="BL402" s="10" t="str">
        <f t="shared" si="67"/>
        <v/>
      </c>
    </row>
    <row r="403" spans="51:64" x14ac:dyDescent="0.25">
      <c r="AY403" s="10" t="str">
        <f t="shared" si="64"/>
        <v/>
      </c>
      <c r="BC403" s="45" t="str">
        <f t="shared" si="60"/>
        <v/>
      </c>
      <c r="BG403" s="10" t="str">
        <f t="shared" si="61"/>
        <v/>
      </c>
      <c r="BH403" s="10" t="str">
        <f t="shared" si="65"/>
        <v/>
      </c>
      <c r="BI403" s="10">
        <f t="shared" si="66"/>
        <v>0</v>
      </c>
      <c r="BJ403" t="str">
        <f t="shared" si="62"/>
        <v/>
      </c>
      <c r="BK403" t="str">
        <f t="shared" si="63"/>
        <v/>
      </c>
      <c r="BL403" s="10" t="str">
        <f t="shared" si="67"/>
        <v/>
      </c>
    </row>
    <row r="404" spans="51:64" x14ac:dyDescent="0.25">
      <c r="AY404" s="10" t="str">
        <f t="shared" si="64"/>
        <v/>
      </c>
      <c r="BC404" s="45" t="str">
        <f t="shared" si="60"/>
        <v/>
      </c>
      <c r="BG404" s="10" t="str">
        <f t="shared" si="61"/>
        <v/>
      </c>
      <c r="BH404" s="10" t="str">
        <f t="shared" si="65"/>
        <v/>
      </c>
      <c r="BI404" s="10">
        <f t="shared" si="66"/>
        <v>0</v>
      </c>
      <c r="BJ404" t="str">
        <f t="shared" si="62"/>
        <v/>
      </c>
      <c r="BK404" t="str">
        <f t="shared" si="63"/>
        <v/>
      </c>
      <c r="BL404" s="10" t="str">
        <f t="shared" si="67"/>
        <v/>
      </c>
    </row>
    <row r="405" spans="51:64" x14ac:dyDescent="0.25">
      <c r="AY405" s="10" t="str">
        <f t="shared" si="64"/>
        <v/>
      </c>
      <c r="BC405" s="45" t="str">
        <f t="shared" si="60"/>
        <v/>
      </c>
      <c r="BG405" s="10" t="str">
        <f t="shared" si="61"/>
        <v/>
      </c>
      <c r="BH405" s="10" t="str">
        <f t="shared" si="65"/>
        <v/>
      </c>
      <c r="BI405" s="10">
        <f t="shared" si="66"/>
        <v>0</v>
      </c>
      <c r="BJ405" t="str">
        <f t="shared" si="62"/>
        <v/>
      </c>
      <c r="BK405" t="str">
        <f t="shared" si="63"/>
        <v/>
      </c>
      <c r="BL405" s="10" t="str">
        <f t="shared" si="67"/>
        <v/>
      </c>
    </row>
    <row r="406" spans="51:64" x14ac:dyDescent="0.25">
      <c r="AY406" s="10" t="str">
        <f t="shared" si="64"/>
        <v/>
      </c>
      <c r="BC406" s="45" t="str">
        <f t="shared" si="60"/>
        <v/>
      </c>
      <c r="BG406" s="10" t="str">
        <f t="shared" si="61"/>
        <v/>
      </c>
      <c r="BH406" s="10" t="str">
        <f t="shared" si="65"/>
        <v/>
      </c>
      <c r="BI406" s="10">
        <f t="shared" si="66"/>
        <v>0</v>
      </c>
      <c r="BJ406" t="str">
        <f t="shared" si="62"/>
        <v/>
      </c>
      <c r="BK406" t="str">
        <f t="shared" si="63"/>
        <v/>
      </c>
      <c r="BL406" s="10" t="str">
        <f t="shared" si="67"/>
        <v/>
      </c>
    </row>
    <row r="407" spans="51:64" x14ac:dyDescent="0.25">
      <c r="AY407" s="10" t="str">
        <f t="shared" si="64"/>
        <v/>
      </c>
      <c r="BC407" s="45" t="str">
        <f t="shared" si="60"/>
        <v/>
      </c>
      <c r="BG407" s="10" t="str">
        <f t="shared" si="61"/>
        <v/>
      </c>
      <c r="BH407" s="10" t="str">
        <f t="shared" si="65"/>
        <v/>
      </c>
      <c r="BI407" s="10">
        <f t="shared" si="66"/>
        <v>0</v>
      </c>
      <c r="BJ407" t="str">
        <f t="shared" si="62"/>
        <v/>
      </c>
      <c r="BK407" t="str">
        <f t="shared" si="63"/>
        <v/>
      </c>
      <c r="BL407" s="10" t="str">
        <f t="shared" si="67"/>
        <v/>
      </c>
    </row>
    <row r="408" spans="51:64" x14ac:dyDescent="0.25">
      <c r="AY408" s="10" t="str">
        <f t="shared" si="64"/>
        <v/>
      </c>
      <c r="BC408" s="45" t="str">
        <f t="shared" si="60"/>
        <v/>
      </c>
      <c r="BG408" s="10" t="str">
        <f t="shared" si="61"/>
        <v/>
      </c>
      <c r="BH408" s="10" t="str">
        <f t="shared" si="65"/>
        <v/>
      </c>
      <c r="BI408" s="10">
        <f t="shared" si="66"/>
        <v>0</v>
      </c>
      <c r="BJ408" t="str">
        <f t="shared" si="62"/>
        <v/>
      </c>
      <c r="BK408" t="str">
        <f t="shared" si="63"/>
        <v/>
      </c>
      <c r="BL408" s="10" t="str">
        <f t="shared" si="67"/>
        <v/>
      </c>
    </row>
    <row r="409" spans="51:64" x14ac:dyDescent="0.25">
      <c r="AY409" s="10" t="str">
        <f t="shared" si="64"/>
        <v/>
      </c>
      <c r="BC409" s="45" t="str">
        <f t="shared" si="60"/>
        <v/>
      </c>
      <c r="BG409" s="10" t="str">
        <f t="shared" si="61"/>
        <v/>
      </c>
      <c r="BH409" s="10" t="str">
        <f t="shared" si="65"/>
        <v/>
      </c>
      <c r="BI409" s="10">
        <f t="shared" si="66"/>
        <v>0</v>
      </c>
      <c r="BJ409" t="str">
        <f t="shared" si="62"/>
        <v/>
      </c>
      <c r="BK409" t="str">
        <f t="shared" si="63"/>
        <v/>
      </c>
      <c r="BL409" s="10" t="str">
        <f t="shared" si="67"/>
        <v/>
      </c>
    </row>
    <row r="410" spans="51:64" x14ac:dyDescent="0.25">
      <c r="AY410" s="10" t="str">
        <f t="shared" si="64"/>
        <v/>
      </c>
      <c r="BC410" s="45" t="str">
        <f t="shared" si="60"/>
        <v/>
      </c>
      <c r="BG410" s="10" t="str">
        <f t="shared" si="61"/>
        <v/>
      </c>
      <c r="BH410" s="10" t="str">
        <f t="shared" si="65"/>
        <v/>
      </c>
      <c r="BI410" s="10">
        <f t="shared" si="66"/>
        <v>0</v>
      </c>
      <c r="BJ410" t="str">
        <f t="shared" si="62"/>
        <v/>
      </c>
      <c r="BK410" t="str">
        <f t="shared" si="63"/>
        <v/>
      </c>
      <c r="BL410" s="10" t="str">
        <f t="shared" si="67"/>
        <v/>
      </c>
    </row>
    <row r="411" spans="51:64" x14ac:dyDescent="0.25">
      <c r="AY411" s="10" t="str">
        <f t="shared" si="64"/>
        <v/>
      </c>
      <c r="BC411" s="45" t="str">
        <f t="shared" si="60"/>
        <v/>
      </c>
      <c r="BG411" s="10" t="str">
        <f t="shared" si="61"/>
        <v/>
      </c>
      <c r="BH411" s="10" t="str">
        <f t="shared" si="65"/>
        <v/>
      </c>
      <c r="BI411" s="10">
        <f t="shared" si="66"/>
        <v>0</v>
      </c>
      <c r="BJ411" t="str">
        <f t="shared" si="62"/>
        <v/>
      </c>
      <c r="BK411" t="str">
        <f t="shared" si="63"/>
        <v/>
      </c>
      <c r="BL411" s="10" t="str">
        <f t="shared" si="67"/>
        <v/>
      </c>
    </row>
    <row r="412" spans="51:64" x14ac:dyDescent="0.25">
      <c r="AY412" s="10" t="str">
        <f t="shared" si="64"/>
        <v/>
      </c>
      <c r="BC412" s="45" t="str">
        <f t="shared" si="60"/>
        <v/>
      </c>
      <c r="BG412" s="10" t="str">
        <f t="shared" si="61"/>
        <v/>
      </c>
      <c r="BH412" s="10" t="str">
        <f t="shared" si="65"/>
        <v/>
      </c>
      <c r="BI412" s="10">
        <f t="shared" si="66"/>
        <v>0</v>
      </c>
      <c r="BJ412" t="str">
        <f t="shared" si="62"/>
        <v/>
      </c>
      <c r="BK412" t="str">
        <f t="shared" si="63"/>
        <v/>
      </c>
      <c r="BL412" s="10" t="str">
        <f t="shared" si="67"/>
        <v/>
      </c>
    </row>
    <row r="413" spans="51:64" x14ac:dyDescent="0.25">
      <c r="AY413" s="10" t="str">
        <f t="shared" si="64"/>
        <v/>
      </c>
      <c r="BC413" s="45" t="str">
        <f t="shared" si="60"/>
        <v/>
      </c>
      <c r="BG413" s="10" t="str">
        <f t="shared" si="61"/>
        <v/>
      </c>
      <c r="BH413" s="10" t="str">
        <f t="shared" si="65"/>
        <v/>
      </c>
      <c r="BI413" s="10">
        <f t="shared" si="66"/>
        <v>0</v>
      </c>
      <c r="BJ413" t="str">
        <f t="shared" si="62"/>
        <v/>
      </c>
      <c r="BK413" t="str">
        <f t="shared" si="63"/>
        <v/>
      </c>
      <c r="BL413" s="10" t="str">
        <f t="shared" si="67"/>
        <v/>
      </c>
    </row>
    <row r="414" spans="51:64" x14ac:dyDescent="0.25">
      <c r="AY414" s="10" t="str">
        <f t="shared" si="64"/>
        <v/>
      </c>
      <c r="BC414" s="45" t="str">
        <f t="shared" si="60"/>
        <v/>
      </c>
      <c r="BG414" s="10" t="str">
        <f t="shared" si="61"/>
        <v/>
      </c>
      <c r="BH414" s="10" t="str">
        <f t="shared" si="65"/>
        <v/>
      </c>
      <c r="BI414" s="10">
        <f t="shared" si="66"/>
        <v>0</v>
      </c>
      <c r="BJ414" t="str">
        <f t="shared" si="62"/>
        <v/>
      </c>
      <c r="BK414" t="str">
        <f t="shared" si="63"/>
        <v/>
      </c>
      <c r="BL414" s="10" t="str">
        <f t="shared" si="67"/>
        <v/>
      </c>
    </row>
    <row r="415" spans="51:64" x14ac:dyDescent="0.25">
      <c r="AY415" s="10" t="str">
        <f t="shared" si="64"/>
        <v/>
      </c>
      <c r="BC415" s="45" t="str">
        <f t="shared" si="60"/>
        <v/>
      </c>
      <c r="BG415" s="10" t="str">
        <f t="shared" si="61"/>
        <v/>
      </c>
      <c r="BH415" s="10" t="str">
        <f t="shared" si="65"/>
        <v/>
      </c>
      <c r="BI415" s="10">
        <f t="shared" si="66"/>
        <v>0</v>
      </c>
      <c r="BJ415" t="str">
        <f t="shared" si="62"/>
        <v/>
      </c>
      <c r="BK415" t="str">
        <f t="shared" si="63"/>
        <v/>
      </c>
      <c r="BL415" s="10" t="str">
        <f t="shared" si="67"/>
        <v/>
      </c>
    </row>
    <row r="416" spans="51:64" x14ac:dyDescent="0.25">
      <c r="AY416" s="10" t="str">
        <f t="shared" si="64"/>
        <v/>
      </c>
      <c r="BC416" s="45" t="str">
        <f t="shared" si="60"/>
        <v/>
      </c>
      <c r="BG416" s="10" t="str">
        <f t="shared" si="61"/>
        <v/>
      </c>
      <c r="BH416" s="10" t="str">
        <f t="shared" si="65"/>
        <v/>
      </c>
      <c r="BI416" s="10">
        <f t="shared" si="66"/>
        <v>0</v>
      </c>
      <c r="BJ416" t="str">
        <f t="shared" si="62"/>
        <v/>
      </c>
      <c r="BK416" t="str">
        <f t="shared" si="63"/>
        <v/>
      </c>
      <c r="BL416" s="10" t="str">
        <f t="shared" si="67"/>
        <v/>
      </c>
    </row>
    <row r="417" spans="51:64" x14ac:dyDescent="0.25">
      <c r="AY417" s="10" t="str">
        <f t="shared" si="64"/>
        <v/>
      </c>
      <c r="BC417" s="45" t="str">
        <f t="shared" si="60"/>
        <v/>
      </c>
      <c r="BG417" s="10" t="str">
        <f t="shared" si="61"/>
        <v/>
      </c>
      <c r="BH417" s="10" t="str">
        <f t="shared" si="65"/>
        <v/>
      </c>
      <c r="BI417" s="10">
        <f t="shared" si="66"/>
        <v>0</v>
      </c>
      <c r="BJ417" t="str">
        <f t="shared" si="62"/>
        <v/>
      </c>
      <c r="BK417" t="str">
        <f t="shared" si="63"/>
        <v/>
      </c>
      <c r="BL417" s="10" t="str">
        <f t="shared" si="67"/>
        <v/>
      </c>
    </row>
    <row r="418" spans="51:64" x14ac:dyDescent="0.25">
      <c r="AY418" s="10" t="str">
        <f t="shared" si="64"/>
        <v/>
      </c>
      <c r="BC418" s="45" t="str">
        <f t="shared" si="60"/>
        <v/>
      </c>
      <c r="BG418" s="10" t="str">
        <f t="shared" si="61"/>
        <v/>
      </c>
      <c r="BH418" s="10" t="str">
        <f t="shared" si="65"/>
        <v/>
      </c>
      <c r="BI418" s="10">
        <f t="shared" si="66"/>
        <v>0</v>
      </c>
      <c r="BJ418" t="str">
        <f t="shared" si="62"/>
        <v/>
      </c>
      <c r="BK418" t="str">
        <f t="shared" si="63"/>
        <v/>
      </c>
      <c r="BL418" s="10" t="str">
        <f t="shared" si="67"/>
        <v/>
      </c>
    </row>
    <row r="419" spans="51:64" x14ac:dyDescent="0.25">
      <c r="AY419" s="10" t="str">
        <f t="shared" si="64"/>
        <v/>
      </c>
      <c r="BC419" s="45" t="str">
        <f t="shared" si="60"/>
        <v/>
      </c>
      <c r="BG419" s="10" t="str">
        <f t="shared" si="61"/>
        <v/>
      </c>
      <c r="BH419" s="10" t="str">
        <f t="shared" si="65"/>
        <v/>
      </c>
      <c r="BI419" s="10">
        <f t="shared" si="66"/>
        <v>0</v>
      </c>
      <c r="BJ419" t="str">
        <f t="shared" si="62"/>
        <v/>
      </c>
      <c r="BK419" t="str">
        <f t="shared" si="63"/>
        <v/>
      </c>
      <c r="BL419" s="10" t="str">
        <f t="shared" si="67"/>
        <v/>
      </c>
    </row>
    <row r="420" spans="51:64" x14ac:dyDescent="0.25">
      <c r="AY420" s="10" t="str">
        <f t="shared" si="64"/>
        <v/>
      </c>
      <c r="BC420" s="45" t="str">
        <f t="shared" si="60"/>
        <v/>
      </c>
      <c r="BG420" s="10" t="str">
        <f t="shared" si="61"/>
        <v/>
      </c>
      <c r="BH420" s="10" t="str">
        <f t="shared" si="65"/>
        <v/>
      </c>
      <c r="BI420" s="10">
        <f t="shared" si="66"/>
        <v>0</v>
      </c>
      <c r="BJ420" t="str">
        <f t="shared" si="62"/>
        <v/>
      </c>
      <c r="BK420" t="str">
        <f t="shared" si="63"/>
        <v/>
      </c>
      <c r="BL420" s="10" t="str">
        <f t="shared" si="67"/>
        <v/>
      </c>
    </row>
    <row r="421" spans="51:64" x14ac:dyDescent="0.25">
      <c r="AY421" s="10" t="str">
        <f t="shared" si="64"/>
        <v/>
      </c>
      <c r="BC421" s="45" t="str">
        <f t="shared" si="60"/>
        <v/>
      </c>
      <c r="BG421" s="10" t="str">
        <f t="shared" si="61"/>
        <v/>
      </c>
      <c r="BH421" s="10" t="str">
        <f t="shared" si="65"/>
        <v/>
      </c>
      <c r="BI421" s="10">
        <f t="shared" si="66"/>
        <v>0</v>
      </c>
      <c r="BJ421" t="str">
        <f t="shared" si="62"/>
        <v/>
      </c>
      <c r="BK421" t="str">
        <f t="shared" si="63"/>
        <v/>
      </c>
      <c r="BL421" s="10" t="str">
        <f t="shared" si="67"/>
        <v/>
      </c>
    </row>
    <row r="422" spans="51:64" x14ac:dyDescent="0.25">
      <c r="AY422" s="10" t="str">
        <f t="shared" si="64"/>
        <v/>
      </c>
      <c r="BC422" s="45" t="str">
        <f t="shared" si="60"/>
        <v/>
      </c>
      <c r="BG422" s="10" t="str">
        <f t="shared" si="61"/>
        <v/>
      </c>
      <c r="BH422" s="10" t="str">
        <f t="shared" si="65"/>
        <v/>
      </c>
      <c r="BI422" s="10">
        <f t="shared" si="66"/>
        <v>0</v>
      </c>
      <c r="BJ422" t="str">
        <f t="shared" si="62"/>
        <v/>
      </c>
      <c r="BK422" t="str">
        <f t="shared" si="63"/>
        <v/>
      </c>
      <c r="BL422" s="10" t="str">
        <f t="shared" si="67"/>
        <v/>
      </c>
    </row>
    <row r="423" spans="51:64" x14ac:dyDescent="0.25">
      <c r="AY423" s="10" t="str">
        <f t="shared" si="64"/>
        <v/>
      </c>
      <c r="BC423" s="45" t="str">
        <f t="shared" si="60"/>
        <v/>
      </c>
      <c r="BG423" s="10" t="str">
        <f t="shared" si="61"/>
        <v/>
      </c>
      <c r="BH423" s="10" t="str">
        <f t="shared" si="65"/>
        <v/>
      </c>
      <c r="BI423" s="10">
        <f t="shared" si="66"/>
        <v>0</v>
      </c>
      <c r="BJ423" t="str">
        <f t="shared" si="62"/>
        <v/>
      </c>
      <c r="BK423" t="str">
        <f t="shared" si="63"/>
        <v/>
      </c>
      <c r="BL423" s="10" t="str">
        <f t="shared" si="67"/>
        <v/>
      </c>
    </row>
    <row r="424" spans="51:64" x14ac:dyDescent="0.25">
      <c r="AY424" s="10" t="str">
        <f t="shared" si="64"/>
        <v/>
      </c>
      <c r="BC424" s="45" t="str">
        <f t="shared" si="60"/>
        <v/>
      </c>
      <c r="BG424" s="10" t="str">
        <f t="shared" si="61"/>
        <v/>
      </c>
      <c r="BH424" s="10" t="str">
        <f t="shared" si="65"/>
        <v/>
      </c>
      <c r="BI424" s="10">
        <f t="shared" si="66"/>
        <v>0</v>
      </c>
      <c r="BJ424" t="str">
        <f t="shared" si="62"/>
        <v/>
      </c>
      <c r="BK424" t="str">
        <f t="shared" si="63"/>
        <v/>
      </c>
      <c r="BL424" s="10" t="str">
        <f t="shared" si="67"/>
        <v/>
      </c>
    </row>
    <row r="425" spans="51:64" x14ac:dyDescent="0.25">
      <c r="AY425" s="10" t="str">
        <f t="shared" si="64"/>
        <v/>
      </c>
      <c r="BC425" s="45" t="str">
        <f t="shared" si="60"/>
        <v/>
      </c>
      <c r="BG425" s="10" t="str">
        <f t="shared" si="61"/>
        <v/>
      </c>
      <c r="BH425" s="10" t="str">
        <f t="shared" si="65"/>
        <v/>
      </c>
      <c r="BI425" s="10">
        <f t="shared" si="66"/>
        <v>0</v>
      </c>
      <c r="BJ425" t="str">
        <f t="shared" si="62"/>
        <v/>
      </c>
      <c r="BK425" t="str">
        <f t="shared" si="63"/>
        <v/>
      </c>
      <c r="BL425" s="10" t="str">
        <f t="shared" si="67"/>
        <v/>
      </c>
    </row>
    <row r="426" spans="51:64" x14ac:dyDescent="0.25">
      <c r="AY426" s="10" t="str">
        <f t="shared" si="64"/>
        <v/>
      </c>
      <c r="BC426" s="45" t="str">
        <f t="shared" si="60"/>
        <v/>
      </c>
      <c r="BG426" s="10" t="str">
        <f t="shared" si="61"/>
        <v/>
      </c>
      <c r="BH426" s="10" t="str">
        <f t="shared" si="65"/>
        <v/>
      </c>
      <c r="BI426" s="10">
        <f t="shared" si="66"/>
        <v>0</v>
      </c>
      <c r="BJ426" t="str">
        <f t="shared" si="62"/>
        <v/>
      </c>
      <c r="BK426" t="str">
        <f t="shared" si="63"/>
        <v/>
      </c>
      <c r="BL426" s="10" t="str">
        <f t="shared" si="67"/>
        <v/>
      </c>
    </row>
    <row r="427" spans="51:64" x14ac:dyDescent="0.25">
      <c r="AY427" s="10" t="str">
        <f t="shared" si="64"/>
        <v/>
      </c>
      <c r="BC427" s="45" t="str">
        <f t="shared" si="60"/>
        <v/>
      </c>
      <c r="BG427" s="10" t="str">
        <f t="shared" si="61"/>
        <v/>
      </c>
      <c r="BH427" s="10" t="str">
        <f t="shared" si="65"/>
        <v/>
      </c>
      <c r="BI427" s="10">
        <f t="shared" si="66"/>
        <v>0</v>
      </c>
      <c r="BJ427" t="str">
        <f t="shared" si="62"/>
        <v/>
      </c>
      <c r="BK427" t="str">
        <f t="shared" si="63"/>
        <v/>
      </c>
      <c r="BL427" s="10" t="str">
        <f t="shared" si="67"/>
        <v/>
      </c>
    </row>
    <row r="428" spans="51:64" x14ac:dyDescent="0.25">
      <c r="AY428" s="10" t="str">
        <f t="shared" si="64"/>
        <v/>
      </c>
      <c r="BC428" s="45" t="str">
        <f t="shared" si="60"/>
        <v/>
      </c>
      <c r="BG428" s="10" t="str">
        <f t="shared" si="61"/>
        <v/>
      </c>
      <c r="BH428" s="10" t="str">
        <f t="shared" si="65"/>
        <v/>
      </c>
      <c r="BI428" s="10">
        <f t="shared" si="66"/>
        <v>0</v>
      </c>
      <c r="BJ428" t="str">
        <f t="shared" si="62"/>
        <v/>
      </c>
      <c r="BK428" t="str">
        <f t="shared" si="63"/>
        <v/>
      </c>
      <c r="BL428" s="10" t="str">
        <f t="shared" si="67"/>
        <v/>
      </c>
    </row>
    <row r="429" spans="51:64" x14ac:dyDescent="0.25">
      <c r="AY429" s="10" t="str">
        <f t="shared" si="64"/>
        <v/>
      </c>
      <c r="BC429" s="45" t="str">
        <f t="shared" si="60"/>
        <v/>
      </c>
      <c r="BG429" s="10" t="str">
        <f t="shared" si="61"/>
        <v/>
      </c>
      <c r="BH429" s="10" t="str">
        <f t="shared" si="65"/>
        <v/>
      </c>
      <c r="BI429" s="10">
        <f t="shared" si="66"/>
        <v>0</v>
      </c>
      <c r="BJ429" t="str">
        <f t="shared" si="62"/>
        <v/>
      </c>
      <c r="BK429" t="str">
        <f t="shared" si="63"/>
        <v/>
      </c>
      <c r="BL429" s="10" t="str">
        <f t="shared" si="67"/>
        <v/>
      </c>
    </row>
    <row r="430" spans="51:64" x14ac:dyDescent="0.25">
      <c r="AY430" s="10" t="str">
        <f t="shared" si="64"/>
        <v/>
      </c>
      <c r="BC430" s="45" t="str">
        <f t="shared" si="60"/>
        <v/>
      </c>
      <c r="BG430" s="10" t="str">
        <f t="shared" si="61"/>
        <v/>
      </c>
      <c r="BH430" s="10" t="str">
        <f t="shared" si="65"/>
        <v/>
      </c>
      <c r="BI430" s="10">
        <f t="shared" si="66"/>
        <v>0</v>
      </c>
      <c r="BJ430" t="str">
        <f t="shared" si="62"/>
        <v/>
      </c>
      <c r="BK430" t="str">
        <f t="shared" si="63"/>
        <v/>
      </c>
      <c r="BL430" s="10" t="str">
        <f t="shared" si="67"/>
        <v/>
      </c>
    </row>
    <row r="431" spans="51:64" x14ac:dyDescent="0.25">
      <c r="AY431" s="10" t="str">
        <f t="shared" si="64"/>
        <v/>
      </c>
      <c r="BC431" s="45" t="str">
        <f t="shared" si="60"/>
        <v/>
      </c>
      <c r="BG431" s="10" t="str">
        <f t="shared" si="61"/>
        <v/>
      </c>
      <c r="BH431" s="10" t="str">
        <f t="shared" si="65"/>
        <v/>
      </c>
      <c r="BI431" s="10">
        <f t="shared" si="66"/>
        <v>0</v>
      </c>
      <c r="BJ431" t="str">
        <f t="shared" si="62"/>
        <v/>
      </c>
      <c r="BK431" t="str">
        <f t="shared" si="63"/>
        <v/>
      </c>
      <c r="BL431" s="10" t="str">
        <f t="shared" si="67"/>
        <v/>
      </c>
    </row>
    <row r="432" spans="51:64" x14ac:dyDescent="0.25">
      <c r="AY432" s="10" t="str">
        <f t="shared" si="64"/>
        <v/>
      </c>
      <c r="BC432" s="45" t="str">
        <f t="shared" si="60"/>
        <v/>
      </c>
      <c r="BG432" s="10" t="str">
        <f t="shared" si="61"/>
        <v/>
      </c>
      <c r="BH432" s="10" t="str">
        <f t="shared" si="65"/>
        <v/>
      </c>
      <c r="BI432" s="10">
        <f t="shared" si="66"/>
        <v>0</v>
      </c>
      <c r="BJ432" t="str">
        <f t="shared" si="62"/>
        <v/>
      </c>
      <c r="BK432" t="str">
        <f t="shared" si="63"/>
        <v/>
      </c>
      <c r="BL432" s="10" t="str">
        <f t="shared" si="67"/>
        <v/>
      </c>
    </row>
    <row r="433" spans="51:64" x14ac:dyDescent="0.25">
      <c r="AY433" s="10" t="str">
        <f t="shared" si="64"/>
        <v/>
      </c>
      <c r="BC433" s="45" t="str">
        <f t="shared" si="60"/>
        <v/>
      </c>
      <c r="BG433" s="10" t="str">
        <f t="shared" si="61"/>
        <v/>
      </c>
      <c r="BH433" s="10" t="str">
        <f t="shared" si="65"/>
        <v/>
      </c>
      <c r="BI433" s="10">
        <f t="shared" si="66"/>
        <v>0</v>
      </c>
      <c r="BJ433" t="str">
        <f t="shared" si="62"/>
        <v/>
      </c>
      <c r="BK433" t="str">
        <f t="shared" si="63"/>
        <v/>
      </c>
      <c r="BL433" s="10" t="str">
        <f t="shared" si="67"/>
        <v/>
      </c>
    </row>
    <row r="434" spans="51:64" x14ac:dyDescent="0.25">
      <c r="AY434" s="10" t="str">
        <f t="shared" si="64"/>
        <v/>
      </c>
      <c r="BC434" s="45" t="str">
        <f t="shared" si="60"/>
        <v/>
      </c>
      <c r="BG434" s="10" t="str">
        <f t="shared" si="61"/>
        <v/>
      </c>
      <c r="BH434" s="10" t="str">
        <f t="shared" si="65"/>
        <v/>
      </c>
      <c r="BI434" s="10">
        <f t="shared" si="66"/>
        <v>0</v>
      </c>
      <c r="BJ434" t="str">
        <f t="shared" si="62"/>
        <v/>
      </c>
      <c r="BK434" t="str">
        <f t="shared" si="63"/>
        <v/>
      </c>
      <c r="BL434" s="10" t="str">
        <f t="shared" si="67"/>
        <v/>
      </c>
    </row>
    <row r="435" spans="51:64" x14ac:dyDescent="0.25">
      <c r="AY435" s="10" t="str">
        <f t="shared" si="64"/>
        <v/>
      </c>
      <c r="BC435" s="45" t="str">
        <f t="shared" si="60"/>
        <v/>
      </c>
      <c r="BG435" s="10" t="str">
        <f t="shared" si="61"/>
        <v/>
      </c>
      <c r="BH435" s="10" t="str">
        <f t="shared" si="65"/>
        <v/>
      </c>
      <c r="BI435" s="10">
        <f t="shared" si="66"/>
        <v>0</v>
      </c>
      <c r="BJ435" t="str">
        <f t="shared" si="62"/>
        <v/>
      </c>
      <c r="BK435" t="str">
        <f t="shared" si="63"/>
        <v/>
      </c>
      <c r="BL435" s="10" t="str">
        <f t="shared" si="67"/>
        <v/>
      </c>
    </row>
    <row r="436" spans="51:64" x14ac:dyDescent="0.25">
      <c r="AY436" s="10" t="str">
        <f t="shared" si="64"/>
        <v/>
      </c>
      <c r="BC436" s="45" t="str">
        <f t="shared" si="60"/>
        <v/>
      </c>
      <c r="BG436" s="10" t="str">
        <f t="shared" si="61"/>
        <v/>
      </c>
      <c r="BH436" s="10" t="str">
        <f t="shared" si="65"/>
        <v/>
      </c>
      <c r="BI436" s="10">
        <f t="shared" si="66"/>
        <v>0</v>
      </c>
      <c r="BJ436" t="str">
        <f t="shared" si="62"/>
        <v/>
      </c>
      <c r="BK436" t="str">
        <f t="shared" si="63"/>
        <v/>
      </c>
      <c r="BL436" s="10" t="str">
        <f t="shared" si="67"/>
        <v/>
      </c>
    </row>
    <row r="437" spans="51:64" x14ac:dyDescent="0.25">
      <c r="AY437" s="10" t="str">
        <f t="shared" si="64"/>
        <v/>
      </c>
      <c r="BC437" s="45" t="str">
        <f t="shared" si="60"/>
        <v/>
      </c>
      <c r="BG437" s="10" t="str">
        <f t="shared" si="61"/>
        <v/>
      </c>
      <c r="BH437" s="10" t="str">
        <f t="shared" si="65"/>
        <v/>
      </c>
      <c r="BI437" s="10">
        <f t="shared" si="66"/>
        <v>0</v>
      </c>
      <c r="BJ437" t="str">
        <f t="shared" si="62"/>
        <v/>
      </c>
      <c r="BK437" t="str">
        <f t="shared" si="63"/>
        <v/>
      </c>
      <c r="BL437" s="10" t="str">
        <f t="shared" si="67"/>
        <v/>
      </c>
    </row>
    <row r="438" spans="51:64" x14ac:dyDescent="0.25">
      <c r="AY438" s="10" t="str">
        <f t="shared" si="64"/>
        <v/>
      </c>
      <c r="BC438" s="45" t="str">
        <f t="shared" si="60"/>
        <v/>
      </c>
      <c r="BG438" s="10" t="str">
        <f t="shared" si="61"/>
        <v/>
      </c>
      <c r="BH438" s="10" t="str">
        <f t="shared" si="65"/>
        <v/>
      </c>
      <c r="BI438" s="10">
        <f t="shared" si="66"/>
        <v>0</v>
      </c>
      <c r="BJ438" t="str">
        <f t="shared" si="62"/>
        <v/>
      </c>
      <c r="BK438" t="str">
        <f t="shared" si="63"/>
        <v/>
      </c>
      <c r="BL438" s="10" t="str">
        <f t="shared" si="67"/>
        <v/>
      </c>
    </row>
    <row r="439" spans="51:64" x14ac:dyDescent="0.25">
      <c r="AY439" s="10" t="str">
        <f t="shared" si="64"/>
        <v/>
      </c>
      <c r="BC439" s="45" t="str">
        <f t="shared" si="60"/>
        <v/>
      </c>
      <c r="BG439" s="10" t="str">
        <f t="shared" si="61"/>
        <v/>
      </c>
      <c r="BH439" s="10" t="str">
        <f t="shared" si="65"/>
        <v/>
      </c>
      <c r="BI439" s="10">
        <f t="shared" si="66"/>
        <v>0</v>
      </c>
      <c r="BJ439" t="str">
        <f t="shared" si="62"/>
        <v/>
      </c>
      <c r="BK439" t="str">
        <f t="shared" si="63"/>
        <v/>
      </c>
      <c r="BL439" s="10" t="str">
        <f t="shared" si="67"/>
        <v/>
      </c>
    </row>
    <row r="440" spans="51:64" x14ac:dyDescent="0.25">
      <c r="AY440" s="10" t="str">
        <f t="shared" si="64"/>
        <v/>
      </c>
      <c r="BC440" s="45" t="str">
        <f t="shared" si="60"/>
        <v/>
      </c>
      <c r="BG440" s="10" t="str">
        <f t="shared" si="61"/>
        <v/>
      </c>
      <c r="BH440" s="10" t="str">
        <f t="shared" si="65"/>
        <v/>
      </c>
      <c r="BI440" s="10">
        <f t="shared" si="66"/>
        <v>0</v>
      </c>
      <c r="BJ440" t="str">
        <f t="shared" si="62"/>
        <v/>
      </c>
      <c r="BK440" t="str">
        <f t="shared" si="63"/>
        <v/>
      </c>
      <c r="BL440" s="10" t="str">
        <f t="shared" si="67"/>
        <v/>
      </c>
    </row>
    <row r="441" spans="51:64" x14ac:dyDescent="0.25">
      <c r="AY441" s="10" t="str">
        <f t="shared" si="64"/>
        <v/>
      </c>
      <c r="BC441" s="45" t="str">
        <f t="shared" si="60"/>
        <v/>
      </c>
      <c r="BG441" s="10" t="str">
        <f t="shared" si="61"/>
        <v/>
      </c>
      <c r="BH441" s="10" t="str">
        <f t="shared" si="65"/>
        <v/>
      </c>
      <c r="BI441" s="10">
        <f t="shared" si="66"/>
        <v>0</v>
      </c>
      <c r="BJ441" t="str">
        <f t="shared" si="62"/>
        <v/>
      </c>
      <c r="BK441" t="str">
        <f t="shared" si="63"/>
        <v/>
      </c>
      <c r="BL441" s="10" t="str">
        <f t="shared" si="67"/>
        <v/>
      </c>
    </row>
    <row r="442" spans="51:64" x14ac:dyDescent="0.25">
      <c r="AY442" s="10" t="str">
        <f t="shared" si="64"/>
        <v/>
      </c>
      <c r="BC442" s="45" t="str">
        <f t="shared" si="60"/>
        <v/>
      </c>
      <c r="BG442" s="10" t="str">
        <f t="shared" si="61"/>
        <v/>
      </c>
      <c r="BH442" s="10" t="str">
        <f t="shared" si="65"/>
        <v/>
      </c>
      <c r="BI442" s="10">
        <f t="shared" si="66"/>
        <v>0</v>
      </c>
      <c r="BJ442" t="str">
        <f t="shared" si="62"/>
        <v/>
      </c>
      <c r="BK442" t="str">
        <f t="shared" si="63"/>
        <v/>
      </c>
      <c r="BL442" s="10" t="str">
        <f t="shared" si="67"/>
        <v/>
      </c>
    </row>
    <row r="443" spans="51:64" x14ac:dyDescent="0.25">
      <c r="AY443" s="10" t="str">
        <f t="shared" si="64"/>
        <v/>
      </c>
      <c r="BC443" s="45" t="str">
        <f t="shared" si="60"/>
        <v/>
      </c>
      <c r="BG443" s="10" t="str">
        <f t="shared" si="61"/>
        <v/>
      </c>
      <c r="BH443" s="10" t="str">
        <f t="shared" si="65"/>
        <v/>
      </c>
      <c r="BI443" s="10">
        <f t="shared" si="66"/>
        <v>0</v>
      </c>
      <c r="BJ443" t="str">
        <f t="shared" si="62"/>
        <v/>
      </c>
      <c r="BK443" t="str">
        <f t="shared" si="63"/>
        <v/>
      </c>
      <c r="BL443" s="10" t="str">
        <f t="shared" si="67"/>
        <v/>
      </c>
    </row>
    <row r="444" spans="51:64" x14ac:dyDescent="0.25">
      <c r="AY444" s="10" t="str">
        <f t="shared" si="64"/>
        <v/>
      </c>
      <c r="BC444" s="45" t="str">
        <f t="shared" si="60"/>
        <v/>
      </c>
      <c r="BG444" s="10" t="str">
        <f t="shared" si="61"/>
        <v/>
      </c>
      <c r="BH444" s="10" t="str">
        <f t="shared" si="65"/>
        <v/>
      </c>
      <c r="BI444" s="10">
        <f t="shared" si="66"/>
        <v>0</v>
      </c>
      <c r="BJ444" t="str">
        <f t="shared" si="62"/>
        <v/>
      </c>
      <c r="BK444" t="str">
        <f t="shared" si="63"/>
        <v/>
      </c>
      <c r="BL444" s="10" t="str">
        <f t="shared" si="67"/>
        <v/>
      </c>
    </row>
    <row r="445" spans="51:64" x14ac:dyDescent="0.25">
      <c r="AY445" s="10" t="str">
        <f t="shared" si="64"/>
        <v/>
      </c>
      <c r="BC445" s="45" t="str">
        <f t="shared" si="60"/>
        <v/>
      </c>
      <c r="BG445" s="10" t="str">
        <f t="shared" si="61"/>
        <v/>
      </c>
      <c r="BH445" s="10" t="str">
        <f t="shared" si="65"/>
        <v/>
      </c>
      <c r="BI445" s="10">
        <f t="shared" si="66"/>
        <v>0</v>
      </c>
      <c r="BJ445" t="str">
        <f t="shared" si="62"/>
        <v/>
      </c>
      <c r="BK445" t="str">
        <f t="shared" si="63"/>
        <v/>
      </c>
      <c r="BL445" s="10" t="str">
        <f t="shared" si="67"/>
        <v/>
      </c>
    </row>
    <row r="446" spans="51:64" x14ac:dyDescent="0.25">
      <c r="AY446" s="10" t="str">
        <f t="shared" si="64"/>
        <v/>
      </c>
      <c r="BC446" s="45" t="str">
        <f t="shared" si="60"/>
        <v/>
      </c>
      <c r="BG446" s="10" t="str">
        <f t="shared" si="61"/>
        <v/>
      </c>
      <c r="BH446" s="10" t="str">
        <f t="shared" si="65"/>
        <v/>
      </c>
      <c r="BI446" s="10">
        <f t="shared" si="66"/>
        <v>0</v>
      </c>
      <c r="BJ446" t="str">
        <f t="shared" si="62"/>
        <v/>
      </c>
      <c r="BK446" t="str">
        <f t="shared" si="63"/>
        <v/>
      </c>
      <c r="BL446" s="10" t="str">
        <f t="shared" si="67"/>
        <v/>
      </c>
    </row>
    <row r="447" spans="51:64" x14ac:dyDescent="0.25">
      <c r="AY447" s="10" t="str">
        <f t="shared" si="64"/>
        <v/>
      </c>
      <c r="BC447" s="45" t="str">
        <f t="shared" si="60"/>
        <v/>
      </c>
      <c r="BG447" s="10" t="str">
        <f t="shared" si="61"/>
        <v/>
      </c>
      <c r="BH447" s="10" t="str">
        <f t="shared" si="65"/>
        <v/>
      </c>
      <c r="BI447" s="10">
        <f t="shared" si="66"/>
        <v>0</v>
      </c>
      <c r="BJ447" t="str">
        <f t="shared" si="62"/>
        <v/>
      </c>
      <c r="BK447" t="str">
        <f t="shared" si="63"/>
        <v/>
      </c>
      <c r="BL447" s="10" t="str">
        <f t="shared" si="67"/>
        <v/>
      </c>
    </row>
    <row r="448" spans="51:64" x14ac:dyDescent="0.25">
      <c r="AY448" s="10" t="str">
        <f t="shared" si="64"/>
        <v/>
      </c>
      <c r="BC448" s="45" t="str">
        <f t="shared" si="60"/>
        <v/>
      </c>
      <c r="BG448" s="10" t="str">
        <f t="shared" si="61"/>
        <v/>
      </c>
      <c r="BH448" s="10" t="str">
        <f t="shared" si="65"/>
        <v/>
      </c>
      <c r="BI448" s="10">
        <f t="shared" si="66"/>
        <v>0</v>
      </c>
      <c r="BJ448" t="str">
        <f t="shared" si="62"/>
        <v/>
      </c>
      <c r="BK448" t="str">
        <f t="shared" si="63"/>
        <v/>
      </c>
      <c r="BL448" s="10" t="str">
        <f t="shared" si="67"/>
        <v/>
      </c>
    </row>
    <row r="449" spans="51:64" x14ac:dyDescent="0.25">
      <c r="AY449" s="10" t="str">
        <f t="shared" si="64"/>
        <v/>
      </c>
      <c r="BC449" s="45" t="str">
        <f t="shared" si="60"/>
        <v/>
      </c>
      <c r="BG449" s="10" t="str">
        <f t="shared" si="61"/>
        <v/>
      </c>
      <c r="BH449" s="10" t="str">
        <f t="shared" si="65"/>
        <v/>
      </c>
      <c r="BI449" s="10">
        <f t="shared" si="66"/>
        <v>0</v>
      </c>
      <c r="BJ449" t="str">
        <f t="shared" si="62"/>
        <v/>
      </c>
      <c r="BK449" t="str">
        <f t="shared" si="63"/>
        <v/>
      </c>
      <c r="BL449" s="10" t="str">
        <f t="shared" si="67"/>
        <v/>
      </c>
    </row>
    <row r="450" spans="51:64" x14ac:dyDescent="0.25">
      <c r="AY450" s="10" t="str">
        <f t="shared" si="64"/>
        <v/>
      </c>
      <c r="BC450" s="45" t="str">
        <f t="shared" si="60"/>
        <v/>
      </c>
      <c r="BG450" s="10" t="str">
        <f t="shared" si="61"/>
        <v/>
      </c>
      <c r="BH450" s="10" t="str">
        <f t="shared" si="65"/>
        <v/>
      </c>
      <c r="BI450" s="10">
        <f t="shared" si="66"/>
        <v>0</v>
      </c>
      <c r="BJ450" t="str">
        <f t="shared" si="62"/>
        <v/>
      </c>
      <c r="BK450" t="str">
        <f t="shared" si="63"/>
        <v/>
      </c>
      <c r="BL450" s="10" t="str">
        <f t="shared" si="67"/>
        <v/>
      </c>
    </row>
    <row r="451" spans="51:64" x14ac:dyDescent="0.25">
      <c r="AY451" s="10" t="str">
        <f t="shared" si="64"/>
        <v/>
      </c>
      <c r="BC451" s="45" t="str">
        <f t="shared" ref="BC451:BC514" si="68">IF($BB451="","",INDEX(UEN_iva,MATCH($BB451,UEN_Descripción,0)))</f>
        <v/>
      </c>
      <c r="BG451" s="10" t="str">
        <f t="shared" ref="BG451:BG514" si="69">IF($BB451="","",INDEX(UEN_SATcode,MATCH($BB451,UEN_Descripción,0)))</f>
        <v/>
      </c>
      <c r="BH451" s="10" t="str">
        <f t="shared" si="65"/>
        <v/>
      </c>
      <c r="BI451" s="10">
        <f t="shared" si="66"/>
        <v>0</v>
      </c>
      <c r="BJ451" t="str">
        <f t="shared" ref="BJ451:BJ514" si="70">IF($BB451="","",INDEX(UEN_SATcode_description,MATCH($BB451,UEN_Descripción,0)))</f>
        <v/>
      </c>
      <c r="BK451" t="str">
        <f t="shared" ref="BK451:BK514" si="71">IF($BB451="","",INDEX(UEN_SATum_Descripción,MATCH($BB451,UEN_Descripción,0)))</f>
        <v/>
      </c>
      <c r="BL451" s="10" t="str">
        <f t="shared" si="67"/>
        <v/>
      </c>
    </row>
    <row r="452" spans="51:64" x14ac:dyDescent="0.25">
      <c r="AY452" s="10" t="str">
        <f t="shared" ref="AY452:AY515" si="72">IF($AZ452="","",SUM(AY451)+1)</f>
        <v/>
      </c>
      <c r="BC452" s="45" t="str">
        <f t="shared" si="68"/>
        <v/>
      </c>
      <c r="BG452" s="10" t="str">
        <f t="shared" si="69"/>
        <v/>
      </c>
      <c r="BH452" s="10" t="str">
        <f t="shared" ref="BH452:BH515" si="73">IF($BB452="","",INDEX(UEN_SATum,MATCH($BB452,UEN_Descripción,0)))</f>
        <v/>
      </c>
      <c r="BI452" s="10">
        <f t="shared" ref="BI452:BI515" si="74">IF(AND(AZ452&lt;&gt;"",BA452&lt;&gt;"",BB452&lt;&gt;"",BC452&lt;&gt;"",BD452&lt;&gt;"",BE452&lt;&gt;"",BF452&lt;&gt;"",12&lt;&gt;"",BH452&lt;&gt;""),1,0)</f>
        <v>0</v>
      </c>
      <c r="BJ452" t="str">
        <f t="shared" si="70"/>
        <v/>
      </c>
      <c r="BK452" t="str">
        <f t="shared" si="71"/>
        <v/>
      </c>
      <c r="BL452" s="10" t="str">
        <f t="shared" ref="BL452:BL515" si="75">IF($BB452="","",IF(BC452&lt;&gt;"","No"))</f>
        <v/>
      </c>
    </row>
    <row r="453" spans="51:64" x14ac:dyDescent="0.25">
      <c r="AY453" s="10" t="str">
        <f t="shared" si="72"/>
        <v/>
      </c>
      <c r="BC453" s="45" t="str">
        <f t="shared" si="68"/>
        <v/>
      </c>
      <c r="BG453" s="10" t="str">
        <f t="shared" si="69"/>
        <v/>
      </c>
      <c r="BH453" s="10" t="str">
        <f t="shared" si="73"/>
        <v/>
      </c>
      <c r="BI453" s="10">
        <f t="shared" si="74"/>
        <v>0</v>
      </c>
      <c r="BJ453" t="str">
        <f t="shared" si="70"/>
        <v/>
      </c>
      <c r="BK453" t="str">
        <f t="shared" si="71"/>
        <v/>
      </c>
      <c r="BL453" s="10" t="str">
        <f t="shared" si="75"/>
        <v/>
      </c>
    </row>
    <row r="454" spans="51:64" x14ac:dyDescent="0.25">
      <c r="AY454" s="10" t="str">
        <f t="shared" si="72"/>
        <v/>
      </c>
      <c r="BC454" s="45" t="str">
        <f t="shared" si="68"/>
        <v/>
      </c>
      <c r="BG454" s="10" t="str">
        <f t="shared" si="69"/>
        <v/>
      </c>
      <c r="BH454" s="10" t="str">
        <f t="shared" si="73"/>
        <v/>
      </c>
      <c r="BI454" s="10">
        <f t="shared" si="74"/>
        <v>0</v>
      </c>
      <c r="BJ454" t="str">
        <f t="shared" si="70"/>
        <v/>
      </c>
      <c r="BK454" t="str">
        <f t="shared" si="71"/>
        <v/>
      </c>
      <c r="BL454" s="10" t="str">
        <f t="shared" si="75"/>
        <v/>
      </c>
    </row>
    <row r="455" spans="51:64" x14ac:dyDescent="0.25">
      <c r="AY455" s="10" t="str">
        <f t="shared" si="72"/>
        <v/>
      </c>
      <c r="BC455" s="45" t="str">
        <f t="shared" si="68"/>
        <v/>
      </c>
      <c r="BG455" s="10" t="str">
        <f t="shared" si="69"/>
        <v/>
      </c>
      <c r="BH455" s="10" t="str">
        <f t="shared" si="73"/>
        <v/>
      </c>
      <c r="BI455" s="10">
        <f t="shared" si="74"/>
        <v>0</v>
      </c>
      <c r="BJ455" t="str">
        <f t="shared" si="70"/>
        <v/>
      </c>
      <c r="BK455" t="str">
        <f t="shared" si="71"/>
        <v/>
      </c>
      <c r="BL455" s="10" t="str">
        <f t="shared" si="75"/>
        <v/>
      </c>
    </row>
    <row r="456" spans="51:64" x14ac:dyDescent="0.25">
      <c r="AY456" s="10" t="str">
        <f t="shared" si="72"/>
        <v/>
      </c>
      <c r="BC456" s="45" t="str">
        <f t="shared" si="68"/>
        <v/>
      </c>
      <c r="BG456" s="10" t="str">
        <f t="shared" si="69"/>
        <v/>
      </c>
      <c r="BH456" s="10" t="str">
        <f t="shared" si="73"/>
        <v/>
      </c>
      <c r="BI456" s="10">
        <f t="shared" si="74"/>
        <v>0</v>
      </c>
      <c r="BJ456" t="str">
        <f t="shared" si="70"/>
        <v/>
      </c>
      <c r="BK456" t="str">
        <f t="shared" si="71"/>
        <v/>
      </c>
      <c r="BL456" s="10" t="str">
        <f t="shared" si="75"/>
        <v/>
      </c>
    </row>
    <row r="457" spans="51:64" x14ac:dyDescent="0.25">
      <c r="AY457" s="10" t="str">
        <f t="shared" si="72"/>
        <v/>
      </c>
      <c r="BC457" s="45" t="str">
        <f t="shared" si="68"/>
        <v/>
      </c>
      <c r="BG457" s="10" t="str">
        <f t="shared" si="69"/>
        <v/>
      </c>
      <c r="BH457" s="10" t="str">
        <f t="shared" si="73"/>
        <v/>
      </c>
      <c r="BI457" s="10">
        <f t="shared" si="74"/>
        <v>0</v>
      </c>
      <c r="BJ457" t="str">
        <f t="shared" si="70"/>
        <v/>
      </c>
      <c r="BK457" t="str">
        <f t="shared" si="71"/>
        <v/>
      </c>
      <c r="BL457" s="10" t="str">
        <f t="shared" si="75"/>
        <v/>
      </c>
    </row>
    <row r="458" spans="51:64" x14ac:dyDescent="0.25">
      <c r="AY458" s="10" t="str">
        <f t="shared" si="72"/>
        <v/>
      </c>
      <c r="BC458" s="45" t="str">
        <f t="shared" si="68"/>
        <v/>
      </c>
      <c r="BG458" s="10" t="str">
        <f t="shared" si="69"/>
        <v/>
      </c>
      <c r="BH458" s="10" t="str">
        <f t="shared" si="73"/>
        <v/>
      </c>
      <c r="BI458" s="10">
        <f t="shared" si="74"/>
        <v>0</v>
      </c>
      <c r="BJ458" t="str">
        <f t="shared" si="70"/>
        <v/>
      </c>
      <c r="BK458" t="str">
        <f t="shared" si="71"/>
        <v/>
      </c>
      <c r="BL458" s="10" t="str">
        <f t="shared" si="75"/>
        <v/>
      </c>
    </row>
    <row r="459" spans="51:64" x14ac:dyDescent="0.25">
      <c r="AY459" s="10" t="str">
        <f t="shared" si="72"/>
        <v/>
      </c>
      <c r="BC459" s="45" t="str">
        <f t="shared" si="68"/>
        <v/>
      </c>
      <c r="BG459" s="10" t="str">
        <f t="shared" si="69"/>
        <v/>
      </c>
      <c r="BH459" s="10" t="str">
        <f t="shared" si="73"/>
        <v/>
      </c>
      <c r="BI459" s="10">
        <f t="shared" si="74"/>
        <v>0</v>
      </c>
      <c r="BJ459" t="str">
        <f t="shared" si="70"/>
        <v/>
      </c>
      <c r="BK459" t="str">
        <f t="shared" si="71"/>
        <v/>
      </c>
      <c r="BL459" s="10" t="str">
        <f t="shared" si="75"/>
        <v/>
      </c>
    </row>
    <row r="460" spans="51:64" x14ac:dyDescent="0.25">
      <c r="AY460" s="10" t="str">
        <f t="shared" si="72"/>
        <v/>
      </c>
      <c r="BC460" s="45" t="str">
        <f t="shared" si="68"/>
        <v/>
      </c>
      <c r="BG460" s="10" t="str">
        <f t="shared" si="69"/>
        <v/>
      </c>
      <c r="BH460" s="10" t="str">
        <f t="shared" si="73"/>
        <v/>
      </c>
      <c r="BI460" s="10">
        <f t="shared" si="74"/>
        <v>0</v>
      </c>
      <c r="BJ460" t="str">
        <f t="shared" si="70"/>
        <v/>
      </c>
      <c r="BK460" t="str">
        <f t="shared" si="71"/>
        <v/>
      </c>
      <c r="BL460" s="10" t="str">
        <f t="shared" si="75"/>
        <v/>
      </c>
    </row>
    <row r="461" spans="51:64" x14ac:dyDescent="0.25">
      <c r="AY461" s="10" t="str">
        <f t="shared" si="72"/>
        <v/>
      </c>
      <c r="BC461" s="45" t="str">
        <f t="shared" si="68"/>
        <v/>
      </c>
      <c r="BG461" s="10" t="str">
        <f t="shared" si="69"/>
        <v/>
      </c>
      <c r="BH461" s="10" t="str">
        <f t="shared" si="73"/>
        <v/>
      </c>
      <c r="BI461" s="10">
        <f t="shared" si="74"/>
        <v>0</v>
      </c>
      <c r="BJ461" t="str">
        <f t="shared" si="70"/>
        <v/>
      </c>
      <c r="BK461" t="str">
        <f t="shared" si="71"/>
        <v/>
      </c>
      <c r="BL461" s="10" t="str">
        <f t="shared" si="75"/>
        <v/>
      </c>
    </row>
    <row r="462" spans="51:64" x14ac:dyDescent="0.25">
      <c r="AY462" s="10" t="str">
        <f t="shared" si="72"/>
        <v/>
      </c>
      <c r="BC462" s="45" t="str">
        <f t="shared" si="68"/>
        <v/>
      </c>
      <c r="BG462" s="10" t="str">
        <f t="shared" si="69"/>
        <v/>
      </c>
      <c r="BH462" s="10" t="str">
        <f t="shared" si="73"/>
        <v/>
      </c>
      <c r="BI462" s="10">
        <f t="shared" si="74"/>
        <v>0</v>
      </c>
      <c r="BJ462" t="str">
        <f t="shared" si="70"/>
        <v/>
      </c>
      <c r="BK462" t="str">
        <f t="shared" si="71"/>
        <v/>
      </c>
      <c r="BL462" s="10" t="str">
        <f t="shared" si="75"/>
        <v/>
      </c>
    </row>
    <row r="463" spans="51:64" x14ac:dyDescent="0.25">
      <c r="AY463" s="10" t="str">
        <f t="shared" si="72"/>
        <v/>
      </c>
      <c r="BC463" s="45" t="str">
        <f t="shared" si="68"/>
        <v/>
      </c>
      <c r="BG463" s="10" t="str">
        <f t="shared" si="69"/>
        <v/>
      </c>
      <c r="BH463" s="10" t="str">
        <f t="shared" si="73"/>
        <v/>
      </c>
      <c r="BI463" s="10">
        <f t="shared" si="74"/>
        <v>0</v>
      </c>
      <c r="BJ463" t="str">
        <f t="shared" si="70"/>
        <v/>
      </c>
      <c r="BK463" t="str">
        <f t="shared" si="71"/>
        <v/>
      </c>
      <c r="BL463" s="10" t="str">
        <f t="shared" si="75"/>
        <v/>
      </c>
    </row>
    <row r="464" spans="51:64" x14ac:dyDescent="0.25">
      <c r="AY464" s="10" t="str">
        <f t="shared" si="72"/>
        <v/>
      </c>
      <c r="BC464" s="45" t="str">
        <f t="shared" si="68"/>
        <v/>
      </c>
      <c r="BG464" s="10" t="str">
        <f t="shared" si="69"/>
        <v/>
      </c>
      <c r="BH464" s="10" t="str">
        <f t="shared" si="73"/>
        <v/>
      </c>
      <c r="BI464" s="10">
        <f t="shared" si="74"/>
        <v>0</v>
      </c>
      <c r="BJ464" t="str">
        <f t="shared" si="70"/>
        <v/>
      </c>
      <c r="BK464" t="str">
        <f t="shared" si="71"/>
        <v/>
      </c>
      <c r="BL464" s="10" t="str">
        <f t="shared" si="75"/>
        <v/>
      </c>
    </row>
    <row r="465" spans="51:64" x14ac:dyDescent="0.25">
      <c r="AY465" s="10" t="str">
        <f t="shared" si="72"/>
        <v/>
      </c>
      <c r="BC465" s="45" t="str">
        <f t="shared" si="68"/>
        <v/>
      </c>
      <c r="BG465" s="10" t="str">
        <f t="shared" si="69"/>
        <v/>
      </c>
      <c r="BH465" s="10" t="str">
        <f t="shared" si="73"/>
        <v/>
      </c>
      <c r="BI465" s="10">
        <f t="shared" si="74"/>
        <v>0</v>
      </c>
      <c r="BJ465" t="str">
        <f t="shared" si="70"/>
        <v/>
      </c>
      <c r="BK465" t="str">
        <f t="shared" si="71"/>
        <v/>
      </c>
      <c r="BL465" s="10" t="str">
        <f t="shared" si="75"/>
        <v/>
      </c>
    </row>
    <row r="466" spans="51:64" x14ac:dyDescent="0.25">
      <c r="AY466" s="10" t="str">
        <f t="shared" si="72"/>
        <v/>
      </c>
      <c r="BC466" s="45" t="str">
        <f t="shared" si="68"/>
        <v/>
      </c>
      <c r="BG466" s="10" t="str">
        <f t="shared" si="69"/>
        <v/>
      </c>
      <c r="BH466" s="10" t="str">
        <f t="shared" si="73"/>
        <v/>
      </c>
      <c r="BI466" s="10">
        <f t="shared" si="74"/>
        <v>0</v>
      </c>
      <c r="BJ466" t="str">
        <f t="shared" si="70"/>
        <v/>
      </c>
      <c r="BK466" t="str">
        <f t="shared" si="71"/>
        <v/>
      </c>
      <c r="BL466" s="10" t="str">
        <f t="shared" si="75"/>
        <v/>
      </c>
    </row>
    <row r="467" spans="51:64" x14ac:dyDescent="0.25">
      <c r="AY467" s="10" t="str">
        <f t="shared" si="72"/>
        <v/>
      </c>
      <c r="BC467" s="45" t="str">
        <f t="shared" si="68"/>
        <v/>
      </c>
      <c r="BG467" s="10" t="str">
        <f t="shared" si="69"/>
        <v/>
      </c>
      <c r="BH467" s="10" t="str">
        <f t="shared" si="73"/>
        <v/>
      </c>
      <c r="BI467" s="10">
        <f t="shared" si="74"/>
        <v>0</v>
      </c>
      <c r="BJ467" t="str">
        <f t="shared" si="70"/>
        <v/>
      </c>
      <c r="BK467" t="str">
        <f t="shared" si="71"/>
        <v/>
      </c>
      <c r="BL467" s="10" t="str">
        <f t="shared" si="75"/>
        <v/>
      </c>
    </row>
    <row r="468" spans="51:64" x14ac:dyDescent="0.25">
      <c r="AY468" s="10" t="str">
        <f t="shared" si="72"/>
        <v/>
      </c>
      <c r="BC468" s="45" t="str">
        <f t="shared" si="68"/>
        <v/>
      </c>
      <c r="BG468" s="10" t="str">
        <f t="shared" si="69"/>
        <v/>
      </c>
      <c r="BH468" s="10" t="str">
        <f t="shared" si="73"/>
        <v/>
      </c>
      <c r="BI468" s="10">
        <f t="shared" si="74"/>
        <v>0</v>
      </c>
      <c r="BJ468" t="str">
        <f t="shared" si="70"/>
        <v/>
      </c>
      <c r="BK468" t="str">
        <f t="shared" si="71"/>
        <v/>
      </c>
      <c r="BL468" s="10" t="str">
        <f t="shared" si="75"/>
        <v/>
      </c>
    </row>
    <row r="469" spans="51:64" x14ac:dyDescent="0.25">
      <c r="AY469" s="10" t="str">
        <f t="shared" si="72"/>
        <v/>
      </c>
      <c r="BC469" s="45" t="str">
        <f t="shared" si="68"/>
        <v/>
      </c>
      <c r="BG469" s="10" t="str">
        <f t="shared" si="69"/>
        <v/>
      </c>
      <c r="BH469" s="10" t="str">
        <f t="shared" si="73"/>
        <v/>
      </c>
      <c r="BI469" s="10">
        <f t="shared" si="74"/>
        <v>0</v>
      </c>
      <c r="BJ469" t="str">
        <f t="shared" si="70"/>
        <v/>
      </c>
      <c r="BK469" t="str">
        <f t="shared" si="71"/>
        <v/>
      </c>
      <c r="BL469" s="10" t="str">
        <f t="shared" si="75"/>
        <v/>
      </c>
    </row>
    <row r="470" spans="51:64" x14ac:dyDescent="0.25">
      <c r="AY470" s="10" t="str">
        <f t="shared" si="72"/>
        <v/>
      </c>
      <c r="BC470" s="45" t="str">
        <f t="shared" si="68"/>
        <v/>
      </c>
      <c r="BG470" s="10" t="str">
        <f t="shared" si="69"/>
        <v/>
      </c>
      <c r="BH470" s="10" t="str">
        <f t="shared" si="73"/>
        <v/>
      </c>
      <c r="BI470" s="10">
        <f t="shared" si="74"/>
        <v>0</v>
      </c>
      <c r="BJ470" t="str">
        <f t="shared" si="70"/>
        <v/>
      </c>
      <c r="BK470" t="str">
        <f t="shared" si="71"/>
        <v/>
      </c>
      <c r="BL470" s="10" t="str">
        <f t="shared" si="75"/>
        <v/>
      </c>
    </row>
    <row r="471" spans="51:64" x14ac:dyDescent="0.25">
      <c r="AY471" s="10" t="str">
        <f t="shared" si="72"/>
        <v/>
      </c>
      <c r="BC471" s="45" t="str">
        <f t="shared" si="68"/>
        <v/>
      </c>
      <c r="BG471" s="10" t="str">
        <f t="shared" si="69"/>
        <v/>
      </c>
      <c r="BH471" s="10" t="str">
        <f t="shared" si="73"/>
        <v/>
      </c>
      <c r="BI471" s="10">
        <f t="shared" si="74"/>
        <v>0</v>
      </c>
      <c r="BJ471" t="str">
        <f t="shared" si="70"/>
        <v/>
      </c>
      <c r="BK471" t="str">
        <f t="shared" si="71"/>
        <v/>
      </c>
      <c r="BL471" s="10" t="str">
        <f t="shared" si="75"/>
        <v/>
      </c>
    </row>
    <row r="472" spans="51:64" x14ac:dyDescent="0.25">
      <c r="AY472" s="10" t="str">
        <f t="shared" si="72"/>
        <v/>
      </c>
      <c r="BC472" s="45" t="str">
        <f t="shared" si="68"/>
        <v/>
      </c>
      <c r="BG472" s="10" t="str">
        <f t="shared" si="69"/>
        <v/>
      </c>
      <c r="BH472" s="10" t="str">
        <f t="shared" si="73"/>
        <v/>
      </c>
      <c r="BI472" s="10">
        <f t="shared" si="74"/>
        <v>0</v>
      </c>
      <c r="BJ472" t="str">
        <f t="shared" si="70"/>
        <v/>
      </c>
      <c r="BK472" t="str">
        <f t="shared" si="71"/>
        <v/>
      </c>
      <c r="BL472" s="10" t="str">
        <f t="shared" si="75"/>
        <v/>
      </c>
    </row>
    <row r="473" spans="51:64" x14ac:dyDescent="0.25">
      <c r="AY473" s="10" t="str">
        <f t="shared" si="72"/>
        <v/>
      </c>
      <c r="BC473" s="45" t="str">
        <f t="shared" si="68"/>
        <v/>
      </c>
      <c r="BG473" s="10" t="str">
        <f t="shared" si="69"/>
        <v/>
      </c>
      <c r="BH473" s="10" t="str">
        <f t="shared" si="73"/>
        <v/>
      </c>
      <c r="BI473" s="10">
        <f t="shared" si="74"/>
        <v>0</v>
      </c>
      <c r="BJ473" t="str">
        <f t="shared" si="70"/>
        <v/>
      </c>
      <c r="BK473" t="str">
        <f t="shared" si="71"/>
        <v/>
      </c>
      <c r="BL473" s="10" t="str">
        <f t="shared" si="75"/>
        <v/>
      </c>
    </row>
    <row r="474" spans="51:64" x14ac:dyDescent="0.25">
      <c r="AY474" s="10" t="str">
        <f t="shared" si="72"/>
        <v/>
      </c>
      <c r="BC474" s="45" t="str">
        <f t="shared" si="68"/>
        <v/>
      </c>
      <c r="BG474" s="10" t="str">
        <f t="shared" si="69"/>
        <v/>
      </c>
      <c r="BH474" s="10" t="str">
        <f t="shared" si="73"/>
        <v/>
      </c>
      <c r="BI474" s="10">
        <f t="shared" si="74"/>
        <v>0</v>
      </c>
      <c r="BJ474" t="str">
        <f t="shared" si="70"/>
        <v/>
      </c>
      <c r="BK474" t="str">
        <f t="shared" si="71"/>
        <v/>
      </c>
      <c r="BL474" s="10" t="str">
        <f t="shared" si="75"/>
        <v/>
      </c>
    </row>
    <row r="475" spans="51:64" x14ac:dyDescent="0.25">
      <c r="AY475" s="10" t="str">
        <f t="shared" si="72"/>
        <v/>
      </c>
      <c r="BC475" s="45" t="str">
        <f t="shared" si="68"/>
        <v/>
      </c>
      <c r="BG475" s="10" t="str">
        <f t="shared" si="69"/>
        <v/>
      </c>
      <c r="BH475" s="10" t="str">
        <f t="shared" si="73"/>
        <v/>
      </c>
      <c r="BI475" s="10">
        <f t="shared" si="74"/>
        <v>0</v>
      </c>
      <c r="BJ475" t="str">
        <f t="shared" si="70"/>
        <v/>
      </c>
      <c r="BK475" t="str">
        <f t="shared" si="71"/>
        <v/>
      </c>
      <c r="BL475" s="10" t="str">
        <f t="shared" si="75"/>
        <v/>
      </c>
    </row>
    <row r="476" spans="51:64" x14ac:dyDescent="0.25">
      <c r="AY476" s="10" t="str">
        <f t="shared" si="72"/>
        <v/>
      </c>
      <c r="BC476" s="45" t="str">
        <f t="shared" si="68"/>
        <v/>
      </c>
      <c r="BG476" s="10" t="str">
        <f t="shared" si="69"/>
        <v/>
      </c>
      <c r="BH476" s="10" t="str">
        <f t="shared" si="73"/>
        <v/>
      </c>
      <c r="BI476" s="10">
        <f t="shared" si="74"/>
        <v>0</v>
      </c>
      <c r="BJ476" t="str">
        <f t="shared" si="70"/>
        <v/>
      </c>
      <c r="BK476" t="str">
        <f t="shared" si="71"/>
        <v/>
      </c>
      <c r="BL476" s="10" t="str">
        <f t="shared" si="75"/>
        <v/>
      </c>
    </row>
    <row r="477" spans="51:64" x14ac:dyDescent="0.25">
      <c r="AY477" s="10" t="str">
        <f t="shared" si="72"/>
        <v/>
      </c>
      <c r="BC477" s="45" t="str">
        <f t="shared" si="68"/>
        <v/>
      </c>
      <c r="BG477" s="10" t="str">
        <f t="shared" si="69"/>
        <v/>
      </c>
      <c r="BH477" s="10" t="str">
        <f t="shared" si="73"/>
        <v/>
      </c>
      <c r="BI477" s="10">
        <f t="shared" si="74"/>
        <v>0</v>
      </c>
      <c r="BJ477" t="str">
        <f t="shared" si="70"/>
        <v/>
      </c>
      <c r="BK477" t="str">
        <f t="shared" si="71"/>
        <v/>
      </c>
      <c r="BL477" s="10" t="str">
        <f t="shared" si="75"/>
        <v/>
      </c>
    </row>
    <row r="478" spans="51:64" x14ac:dyDescent="0.25">
      <c r="AY478" s="10" t="str">
        <f t="shared" si="72"/>
        <v/>
      </c>
      <c r="BC478" s="45" t="str">
        <f t="shared" si="68"/>
        <v/>
      </c>
      <c r="BG478" s="10" t="str">
        <f t="shared" si="69"/>
        <v/>
      </c>
      <c r="BH478" s="10" t="str">
        <f t="shared" si="73"/>
        <v/>
      </c>
      <c r="BI478" s="10">
        <f t="shared" si="74"/>
        <v>0</v>
      </c>
      <c r="BJ478" t="str">
        <f t="shared" si="70"/>
        <v/>
      </c>
      <c r="BK478" t="str">
        <f t="shared" si="71"/>
        <v/>
      </c>
      <c r="BL478" s="10" t="str">
        <f t="shared" si="75"/>
        <v/>
      </c>
    </row>
    <row r="479" spans="51:64" x14ac:dyDescent="0.25">
      <c r="AY479" s="10" t="str">
        <f t="shared" si="72"/>
        <v/>
      </c>
      <c r="BC479" s="45" t="str">
        <f t="shared" si="68"/>
        <v/>
      </c>
      <c r="BG479" s="10" t="str">
        <f t="shared" si="69"/>
        <v/>
      </c>
      <c r="BH479" s="10" t="str">
        <f t="shared" si="73"/>
        <v/>
      </c>
      <c r="BI479" s="10">
        <f t="shared" si="74"/>
        <v>0</v>
      </c>
      <c r="BJ479" t="str">
        <f t="shared" si="70"/>
        <v/>
      </c>
      <c r="BK479" t="str">
        <f t="shared" si="71"/>
        <v/>
      </c>
      <c r="BL479" s="10" t="str">
        <f t="shared" si="75"/>
        <v/>
      </c>
    </row>
    <row r="480" spans="51:64" x14ac:dyDescent="0.25">
      <c r="AY480" s="10" t="str">
        <f t="shared" si="72"/>
        <v/>
      </c>
      <c r="BC480" s="45" t="str">
        <f t="shared" si="68"/>
        <v/>
      </c>
      <c r="BG480" s="10" t="str">
        <f t="shared" si="69"/>
        <v/>
      </c>
      <c r="BH480" s="10" t="str">
        <f t="shared" si="73"/>
        <v/>
      </c>
      <c r="BI480" s="10">
        <f t="shared" si="74"/>
        <v>0</v>
      </c>
      <c r="BJ480" t="str">
        <f t="shared" si="70"/>
        <v/>
      </c>
      <c r="BK480" t="str">
        <f t="shared" si="71"/>
        <v/>
      </c>
      <c r="BL480" s="10" t="str">
        <f t="shared" si="75"/>
        <v/>
      </c>
    </row>
    <row r="481" spans="51:64" x14ac:dyDescent="0.25">
      <c r="AY481" s="10" t="str">
        <f t="shared" si="72"/>
        <v/>
      </c>
      <c r="BC481" s="45" t="str">
        <f t="shared" si="68"/>
        <v/>
      </c>
      <c r="BG481" s="10" t="str">
        <f t="shared" si="69"/>
        <v/>
      </c>
      <c r="BH481" s="10" t="str">
        <f t="shared" si="73"/>
        <v/>
      </c>
      <c r="BI481" s="10">
        <f t="shared" si="74"/>
        <v>0</v>
      </c>
      <c r="BJ481" t="str">
        <f t="shared" si="70"/>
        <v/>
      </c>
      <c r="BK481" t="str">
        <f t="shared" si="71"/>
        <v/>
      </c>
      <c r="BL481" s="10" t="str">
        <f t="shared" si="75"/>
        <v/>
      </c>
    </row>
    <row r="482" spans="51:64" x14ac:dyDescent="0.25">
      <c r="AY482" s="10" t="str">
        <f t="shared" si="72"/>
        <v/>
      </c>
      <c r="BC482" s="45" t="str">
        <f t="shared" si="68"/>
        <v/>
      </c>
      <c r="BG482" s="10" t="str">
        <f t="shared" si="69"/>
        <v/>
      </c>
      <c r="BH482" s="10" t="str">
        <f t="shared" si="73"/>
        <v/>
      </c>
      <c r="BI482" s="10">
        <f t="shared" si="74"/>
        <v>0</v>
      </c>
      <c r="BJ482" t="str">
        <f t="shared" si="70"/>
        <v/>
      </c>
      <c r="BK482" t="str">
        <f t="shared" si="71"/>
        <v/>
      </c>
      <c r="BL482" s="10" t="str">
        <f t="shared" si="75"/>
        <v/>
      </c>
    </row>
    <row r="483" spans="51:64" x14ac:dyDescent="0.25">
      <c r="AY483" s="10" t="str">
        <f t="shared" si="72"/>
        <v/>
      </c>
      <c r="BC483" s="45" t="str">
        <f t="shared" si="68"/>
        <v/>
      </c>
      <c r="BG483" s="10" t="str">
        <f t="shared" si="69"/>
        <v/>
      </c>
      <c r="BH483" s="10" t="str">
        <f t="shared" si="73"/>
        <v/>
      </c>
      <c r="BI483" s="10">
        <f t="shared" si="74"/>
        <v>0</v>
      </c>
      <c r="BJ483" t="str">
        <f t="shared" si="70"/>
        <v/>
      </c>
      <c r="BK483" t="str">
        <f t="shared" si="71"/>
        <v/>
      </c>
      <c r="BL483" s="10" t="str">
        <f t="shared" si="75"/>
        <v/>
      </c>
    </row>
    <row r="484" spans="51:64" x14ac:dyDescent="0.25">
      <c r="AY484" s="10" t="str">
        <f t="shared" si="72"/>
        <v/>
      </c>
      <c r="BC484" s="45" t="str">
        <f t="shared" si="68"/>
        <v/>
      </c>
      <c r="BG484" s="10" t="str">
        <f t="shared" si="69"/>
        <v/>
      </c>
      <c r="BH484" s="10" t="str">
        <f t="shared" si="73"/>
        <v/>
      </c>
      <c r="BI484" s="10">
        <f t="shared" si="74"/>
        <v>0</v>
      </c>
      <c r="BJ484" t="str">
        <f t="shared" si="70"/>
        <v/>
      </c>
      <c r="BK484" t="str">
        <f t="shared" si="71"/>
        <v/>
      </c>
      <c r="BL484" s="10" t="str">
        <f t="shared" si="75"/>
        <v/>
      </c>
    </row>
    <row r="485" spans="51:64" x14ac:dyDescent="0.25">
      <c r="AY485" s="10" t="str">
        <f t="shared" si="72"/>
        <v/>
      </c>
      <c r="BC485" s="45" t="str">
        <f t="shared" si="68"/>
        <v/>
      </c>
      <c r="BG485" s="10" t="str">
        <f t="shared" si="69"/>
        <v/>
      </c>
      <c r="BH485" s="10" t="str">
        <f t="shared" si="73"/>
        <v/>
      </c>
      <c r="BI485" s="10">
        <f t="shared" si="74"/>
        <v>0</v>
      </c>
      <c r="BJ485" t="str">
        <f t="shared" si="70"/>
        <v/>
      </c>
      <c r="BK485" t="str">
        <f t="shared" si="71"/>
        <v/>
      </c>
      <c r="BL485" s="10" t="str">
        <f t="shared" si="75"/>
        <v/>
      </c>
    </row>
    <row r="486" spans="51:64" x14ac:dyDescent="0.25">
      <c r="AY486" s="10" t="str">
        <f t="shared" si="72"/>
        <v/>
      </c>
      <c r="BC486" s="45" t="str">
        <f t="shared" si="68"/>
        <v/>
      </c>
      <c r="BG486" s="10" t="str">
        <f t="shared" si="69"/>
        <v/>
      </c>
      <c r="BH486" s="10" t="str">
        <f t="shared" si="73"/>
        <v/>
      </c>
      <c r="BI486" s="10">
        <f t="shared" si="74"/>
        <v>0</v>
      </c>
      <c r="BJ486" t="str">
        <f t="shared" si="70"/>
        <v/>
      </c>
      <c r="BK486" t="str">
        <f t="shared" si="71"/>
        <v/>
      </c>
      <c r="BL486" s="10" t="str">
        <f t="shared" si="75"/>
        <v/>
      </c>
    </row>
    <row r="487" spans="51:64" x14ac:dyDescent="0.25">
      <c r="AY487" s="10" t="str">
        <f t="shared" si="72"/>
        <v/>
      </c>
      <c r="BC487" s="45" t="str">
        <f t="shared" si="68"/>
        <v/>
      </c>
      <c r="BG487" s="10" t="str">
        <f t="shared" si="69"/>
        <v/>
      </c>
      <c r="BH487" s="10" t="str">
        <f t="shared" si="73"/>
        <v/>
      </c>
      <c r="BI487" s="10">
        <f t="shared" si="74"/>
        <v>0</v>
      </c>
      <c r="BJ487" t="str">
        <f t="shared" si="70"/>
        <v/>
      </c>
      <c r="BK487" t="str">
        <f t="shared" si="71"/>
        <v/>
      </c>
      <c r="BL487" s="10" t="str">
        <f t="shared" si="75"/>
        <v/>
      </c>
    </row>
    <row r="488" spans="51:64" x14ac:dyDescent="0.25">
      <c r="AY488" s="10" t="str">
        <f t="shared" si="72"/>
        <v/>
      </c>
      <c r="BC488" s="45" t="str">
        <f t="shared" si="68"/>
        <v/>
      </c>
      <c r="BG488" s="10" t="str">
        <f t="shared" si="69"/>
        <v/>
      </c>
      <c r="BH488" s="10" t="str">
        <f t="shared" si="73"/>
        <v/>
      </c>
      <c r="BI488" s="10">
        <f t="shared" si="74"/>
        <v>0</v>
      </c>
      <c r="BJ488" t="str">
        <f t="shared" si="70"/>
        <v/>
      </c>
      <c r="BK488" t="str">
        <f t="shared" si="71"/>
        <v/>
      </c>
      <c r="BL488" s="10" t="str">
        <f t="shared" si="75"/>
        <v/>
      </c>
    </row>
    <row r="489" spans="51:64" x14ac:dyDescent="0.25">
      <c r="AY489" s="10" t="str">
        <f t="shared" si="72"/>
        <v/>
      </c>
      <c r="BC489" s="45" t="str">
        <f t="shared" si="68"/>
        <v/>
      </c>
      <c r="BG489" s="10" t="str">
        <f t="shared" si="69"/>
        <v/>
      </c>
      <c r="BH489" s="10" t="str">
        <f t="shared" si="73"/>
        <v/>
      </c>
      <c r="BI489" s="10">
        <f t="shared" si="74"/>
        <v>0</v>
      </c>
      <c r="BJ489" t="str">
        <f t="shared" si="70"/>
        <v/>
      </c>
      <c r="BK489" t="str">
        <f t="shared" si="71"/>
        <v/>
      </c>
      <c r="BL489" s="10" t="str">
        <f t="shared" si="75"/>
        <v/>
      </c>
    </row>
    <row r="490" spans="51:64" x14ac:dyDescent="0.25">
      <c r="AY490" s="10" t="str">
        <f t="shared" si="72"/>
        <v/>
      </c>
      <c r="BC490" s="45" t="str">
        <f t="shared" si="68"/>
        <v/>
      </c>
      <c r="BG490" s="10" t="str">
        <f t="shared" si="69"/>
        <v/>
      </c>
      <c r="BH490" s="10" t="str">
        <f t="shared" si="73"/>
        <v/>
      </c>
      <c r="BI490" s="10">
        <f t="shared" si="74"/>
        <v>0</v>
      </c>
      <c r="BJ490" t="str">
        <f t="shared" si="70"/>
        <v/>
      </c>
      <c r="BK490" t="str">
        <f t="shared" si="71"/>
        <v/>
      </c>
      <c r="BL490" s="10" t="str">
        <f t="shared" si="75"/>
        <v/>
      </c>
    </row>
    <row r="491" spans="51:64" x14ac:dyDescent="0.25">
      <c r="AY491" s="10" t="str">
        <f t="shared" si="72"/>
        <v/>
      </c>
      <c r="BC491" s="45" t="str">
        <f t="shared" si="68"/>
        <v/>
      </c>
      <c r="BG491" s="10" t="str">
        <f t="shared" si="69"/>
        <v/>
      </c>
      <c r="BH491" s="10" t="str">
        <f t="shared" si="73"/>
        <v/>
      </c>
      <c r="BI491" s="10">
        <f t="shared" si="74"/>
        <v>0</v>
      </c>
      <c r="BJ491" t="str">
        <f t="shared" si="70"/>
        <v/>
      </c>
      <c r="BK491" t="str">
        <f t="shared" si="71"/>
        <v/>
      </c>
      <c r="BL491" s="10" t="str">
        <f t="shared" si="75"/>
        <v/>
      </c>
    </row>
    <row r="492" spans="51:64" x14ac:dyDescent="0.25">
      <c r="AY492" s="10" t="str">
        <f t="shared" si="72"/>
        <v/>
      </c>
      <c r="BC492" s="45" t="str">
        <f t="shared" si="68"/>
        <v/>
      </c>
      <c r="BG492" s="10" t="str">
        <f t="shared" si="69"/>
        <v/>
      </c>
      <c r="BH492" s="10" t="str">
        <f t="shared" si="73"/>
        <v/>
      </c>
      <c r="BI492" s="10">
        <f t="shared" si="74"/>
        <v>0</v>
      </c>
      <c r="BJ492" t="str">
        <f t="shared" si="70"/>
        <v/>
      </c>
      <c r="BK492" t="str">
        <f t="shared" si="71"/>
        <v/>
      </c>
      <c r="BL492" s="10" t="str">
        <f t="shared" si="75"/>
        <v/>
      </c>
    </row>
    <row r="493" spans="51:64" x14ac:dyDescent="0.25">
      <c r="AY493" s="10" t="str">
        <f t="shared" si="72"/>
        <v/>
      </c>
      <c r="BC493" s="45" t="str">
        <f t="shared" si="68"/>
        <v/>
      </c>
      <c r="BG493" s="10" t="str">
        <f t="shared" si="69"/>
        <v/>
      </c>
      <c r="BH493" s="10" t="str">
        <f t="shared" si="73"/>
        <v/>
      </c>
      <c r="BI493" s="10">
        <f t="shared" si="74"/>
        <v>0</v>
      </c>
      <c r="BJ493" t="str">
        <f t="shared" si="70"/>
        <v/>
      </c>
      <c r="BK493" t="str">
        <f t="shared" si="71"/>
        <v/>
      </c>
      <c r="BL493" s="10" t="str">
        <f t="shared" si="75"/>
        <v/>
      </c>
    </row>
    <row r="494" spans="51:64" x14ac:dyDescent="0.25">
      <c r="AY494" s="10" t="str">
        <f t="shared" si="72"/>
        <v/>
      </c>
      <c r="BC494" s="45" t="str">
        <f t="shared" si="68"/>
        <v/>
      </c>
      <c r="BG494" s="10" t="str">
        <f t="shared" si="69"/>
        <v/>
      </c>
      <c r="BH494" s="10" t="str">
        <f t="shared" si="73"/>
        <v/>
      </c>
      <c r="BI494" s="10">
        <f t="shared" si="74"/>
        <v>0</v>
      </c>
      <c r="BJ494" t="str">
        <f t="shared" si="70"/>
        <v/>
      </c>
      <c r="BK494" t="str">
        <f t="shared" si="71"/>
        <v/>
      </c>
      <c r="BL494" s="10" t="str">
        <f t="shared" si="75"/>
        <v/>
      </c>
    </row>
    <row r="495" spans="51:64" x14ac:dyDescent="0.25">
      <c r="AY495" s="10" t="str">
        <f t="shared" si="72"/>
        <v/>
      </c>
      <c r="BC495" s="45" t="str">
        <f t="shared" si="68"/>
        <v/>
      </c>
      <c r="BG495" s="10" t="str">
        <f t="shared" si="69"/>
        <v/>
      </c>
      <c r="BH495" s="10" t="str">
        <f t="shared" si="73"/>
        <v/>
      </c>
      <c r="BI495" s="10">
        <f t="shared" si="74"/>
        <v>0</v>
      </c>
      <c r="BJ495" t="str">
        <f t="shared" si="70"/>
        <v/>
      </c>
      <c r="BK495" t="str">
        <f t="shared" si="71"/>
        <v/>
      </c>
      <c r="BL495" s="10" t="str">
        <f t="shared" si="75"/>
        <v/>
      </c>
    </row>
    <row r="496" spans="51:64" x14ac:dyDescent="0.25">
      <c r="AY496" s="10" t="str">
        <f t="shared" si="72"/>
        <v/>
      </c>
      <c r="BC496" s="45" t="str">
        <f t="shared" si="68"/>
        <v/>
      </c>
      <c r="BG496" s="10" t="str">
        <f t="shared" si="69"/>
        <v/>
      </c>
      <c r="BH496" s="10" t="str">
        <f t="shared" si="73"/>
        <v/>
      </c>
      <c r="BI496" s="10">
        <f t="shared" si="74"/>
        <v>0</v>
      </c>
      <c r="BJ496" t="str">
        <f t="shared" si="70"/>
        <v/>
      </c>
      <c r="BK496" t="str">
        <f t="shared" si="71"/>
        <v/>
      </c>
      <c r="BL496" s="10" t="str">
        <f t="shared" si="75"/>
        <v/>
      </c>
    </row>
    <row r="497" spans="51:64" x14ac:dyDescent="0.25">
      <c r="AY497" s="10" t="str">
        <f t="shared" si="72"/>
        <v/>
      </c>
      <c r="BC497" s="45" t="str">
        <f t="shared" si="68"/>
        <v/>
      </c>
      <c r="BG497" s="10" t="str">
        <f t="shared" si="69"/>
        <v/>
      </c>
      <c r="BH497" s="10" t="str">
        <f t="shared" si="73"/>
        <v/>
      </c>
      <c r="BI497" s="10">
        <f t="shared" si="74"/>
        <v>0</v>
      </c>
      <c r="BJ497" t="str">
        <f t="shared" si="70"/>
        <v/>
      </c>
      <c r="BK497" t="str">
        <f t="shared" si="71"/>
        <v/>
      </c>
      <c r="BL497" s="10" t="str">
        <f t="shared" si="75"/>
        <v/>
      </c>
    </row>
    <row r="498" spans="51:64" x14ac:dyDescent="0.25">
      <c r="AY498" s="10" t="str">
        <f t="shared" si="72"/>
        <v/>
      </c>
      <c r="BC498" s="45" t="str">
        <f t="shared" si="68"/>
        <v/>
      </c>
      <c r="BG498" s="10" t="str">
        <f t="shared" si="69"/>
        <v/>
      </c>
      <c r="BH498" s="10" t="str">
        <f t="shared" si="73"/>
        <v/>
      </c>
      <c r="BI498" s="10">
        <f t="shared" si="74"/>
        <v>0</v>
      </c>
      <c r="BJ498" t="str">
        <f t="shared" si="70"/>
        <v/>
      </c>
      <c r="BK498" t="str">
        <f t="shared" si="71"/>
        <v/>
      </c>
      <c r="BL498" s="10" t="str">
        <f t="shared" si="75"/>
        <v/>
      </c>
    </row>
    <row r="499" spans="51:64" x14ac:dyDescent="0.25">
      <c r="AY499" s="10" t="str">
        <f t="shared" si="72"/>
        <v/>
      </c>
      <c r="BC499" s="45" t="str">
        <f t="shared" si="68"/>
        <v/>
      </c>
      <c r="BG499" s="10" t="str">
        <f t="shared" si="69"/>
        <v/>
      </c>
      <c r="BH499" s="10" t="str">
        <f t="shared" si="73"/>
        <v/>
      </c>
      <c r="BI499" s="10">
        <f t="shared" si="74"/>
        <v>0</v>
      </c>
      <c r="BJ499" t="str">
        <f t="shared" si="70"/>
        <v/>
      </c>
      <c r="BK499" t="str">
        <f t="shared" si="71"/>
        <v/>
      </c>
      <c r="BL499" s="10" t="str">
        <f t="shared" si="75"/>
        <v/>
      </c>
    </row>
    <row r="500" spans="51:64" x14ac:dyDescent="0.25">
      <c r="AY500" s="10" t="str">
        <f t="shared" si="72"/>
        <v/>
      </c>
      <c r="BC500" s="45" t="str">
        <f t="shared" si="68"/>
        <v/>
      </c>
      <c r="BG500" s="10" t="str">
        <f t="shared" si="69"/>
        <v/>
      </c>
      <c r="BH500" s="10" t="str">
        <f t="shared" si="73"/>
        <v/>
      </c>
      <c r="BI500" s="10">
        <f t="shared" si="74"/>
        <v>0</v>
      </c>
      <c r="BJ500" t="str">
        <f t="shared" si="70"/>
        <v/>
      </c>
      <c r="BK500" t="str">
        <f t="shared" si="71"/>
        <v/>
      </c>
      <c r="BL500" s="10" t="str">
        <f t="shared" si="75"/>
        <v/>
      </c>
    </row>
    <row r="501" spans="51:64" x14ac:dyDescent="0.25">
      <c r="AY501" s="10" t="str">
        <f t="shared" si="72"/>
        <v/>
      </c>
      <c r="BC501" s="45" t="str">
        <f t="shared" si="68"/>
        <v/>
      </c>
      <c r="BG501" s="10" t="str">
        <f t="shared" si="69"/>
        <v/>
      </c>
      <c r="BH501" s="10" t="str">
        <f t="shared" si="73"/>
        <v/>
      </c>
      <c r="BI501" s="10">
        <f t="shared" si="74"/>
        <v>0</v>
      </c>
      <c r="BJ501" t="str">
        <f t="shared" si="70"/>
        <v/>
      </c>
      <c r="BK501" t="str">
        <f t="shared" si="71"/>
        <v/>
      </c>
      <c r="BL501" s="10" t="str">
        <f t="shared" si="75"/>
        <v/>
      </c>
    </row>
    <row r="502" spans="51:64" x14ac:dyDescent="0.25">
      <c r="AY502" s="10" t="str">
        <f t="shared" si="72"/>
        <v/>
      </c>
      <c r="BC502" s="45" t="str">
        <f t="shared" si="68"/>
        <v/>
      </c>
      <c r="BG502" s="10" t="str">
        <f t="shared" si="69"/>
        <v/>
      </c>
      <c r="BH502" s="10" t="str">
        <f t="shared" si="73"/>
        <v/>
      </c>
      <c r="BI502" s="10">
        <f t="shared" si="74"/>
        <v>0</v>
      </c>
      <c r="BJ502" t="str">
        <f t="shared" si="70"/>
        <v/>
      </c>
      <c r="BK502" t="str">
        <f t="shared" si="71"/>
        <v/>
      </c>
      <c r="BL502" s="10" t="str">
        <f t="shared" si="75"/>
        <v/>
      </c>
    </row>
    <row r="503" spans="51:64" x14ac:dyDescent="0.25">
      <c r="AY503" s="10" t="str">
        <f t="shared" si="72"/>
        <v/>
      </c>
      <c r="BC503" s="45" t="str">
        <f t="shared" si="68"/>
        <v/>
      </c>
      <c r="BG503" s="10" t="str">
        <f t="shared" si="69"/>
        <v/>
      </c>
      <c r="BH503" s="10" t="str">
        <f t="shared" si="73"/>
        <v/>
      </c>
      <c r="BI503" s="10">
        <f t="shared" si="74"/>
        <v>0</v>
      </c>
      <c r="BJ503" t="str">
        <f t="shared" si="70"/>
        <v/>
      </c>
      <c r="BK503" t="str">
        <f t="shared" si="71"/>
        <v/>
      </c>
      <c r="BL503" s="10" t="str">
        <f t="shared" si="75"/>
        <v/>
      </c>
    </row>
    <row r="504" spans="51:64" x14ac:dyDescent="0.25">
      <c r="AY504" s="10" t="str">
        <f t="shared" si="72"/>
        <v/>
      </c>
      <c r="BC504" s="45" t="str">
        <f t="shared" si="68"/>
        <v/>
      </c>
      <c r="BG504" s="10" t="str">
        <f t="shared" si="69"/>
        <v/>
      </c>
      <c r="BH504" s="10" t="str">
        <f t="shared" si="73"/>
        <v/>
      </c>
      <c r="BI504" s="10">
        <f t="shared" si="74"/>
        <v>0</v>
      </c>
      <c r="BJ504" t="str">
        <f t="shared" si="70"/>
        <v/>
      </c>
      <c r="BK504" t="str">
        <f t="shared" si="71"/>
        <v/>
      </c>
      <c r="BL504" s="10" t="str">
        <f t="shared" si="75"/>
        <v/>
      </c>
    </row>
    <row r="505" spans="51:64" x14ac:dyDescent="0.25">
      <c r="AY505" s="10" t="str">
        <f t="shared" si="72"/>
        <v/>
      </c>
      <c r="BC505" s="45" t="str">
        <f t="shared" si="68"/>
        <v/>
      </c>
      <c r="BG505" s="10" t="str">
        <f t="shared" si="69"/>
        <v/>
      </c>
      <c r="BH505" s="10" t="str">
        <f t="shared" si="73"/>
        <v/>
      </c>
      <c r="BI505" s="10">
        <f t="shared" si="74"/>
        <v>0</v>
      </c>
      <c r="BJ505" t="str">
        <f t="shared" si="70"/>
        <v/>
      </c>
      <c r="BK505" t="str">
        <f t="shared" si="71"/>
        <v/>
      </c>
      <c r="BL505" s="10" t="str">
        <f t="shared" si="75"/>
        <v/>
      </c>
    </row>
    <row r="506" spans="51:64" x14ac:dyDescent="0.25">
      <c r="AY506" s="10" t="str">
        <f t="shared" si="72"/>
        <v/>
      </c>
      <c r="BC506" s="45" t="str">
        <f t="shared" si="68"/>
        <v/>
      </c>
      <c r="BG506" s="10" t="str">
        <f t="shared" si="69"/>
        <v/>
      </c>
      <c r="BH506" s="10" t="str">
        <f t="shared" si="73"/>
        <v/>
      </c>
      <c r="BI506" s="10">
        <f t="shared" si="74"/>
        <v>0</v>
      </c>
      <c r="BJ506" t="str">
        <f t="shared" si="70"/>
        <v/>
      </c>
      <c r="BK506" t="str">
        <f t="shared" si="71"/>
        <v/>
      </c>
      <c r="BL506" s="10" t="str">
        <f t="shared" si="75"/>
        <v/>
      </c>
    </row>
    <row r="507" spans="51:64" x14ac:dyDescent="0.25">
      <c r="AY507" s="10" t="str">
        <f t="shared" si="72"/>
        <v/>
      </c>
      <c r="BC507" s="45" t="str">
        <f t="shared" si="68"/>
        <v/>
      </c>
      <c r="BG507" s="10" t="str">
        <f t="shared" si="69"/>
        <v/>
      </c>
      <c r="BH507" s="10" t="str">
        <f t="shared" si="73"/>
        <v/>
      </c>
      <c r="BI507" s="10">
        <f t="shared" si="74"/>
        <v>0</v>
      </c>
      <c r="BJ507" t="str">
        <f t="shared" si="70"/>
        <v/>
      </c>
      <c r="BK507" t="str">
        <f t="shared" si="71"/>
        <v/>
      </c>
      <c r="BL507" s="10" t="str">
        <f t="shared" si="75"/>
        <v/>
      </c>
    </row>
    <row r="508" spans="51:64" x14ac:dyDescent="0.25">
      <c r="AY508" s="10" t="str">
        <f t="shared" si="72"/>
        <v/>
      </c>
      <c r="BC508" s="45" t="str">
        <f t="shared" si="68"/>
        <v/>
      </c>
      <c r="BG508" s="10" t="str">
        <f t="shared" si="69"/>
        <v/>
      </c>
      <c r="BH508" s="10" t="str">
        <f t="shared" si="73"/>
        <v/>
      </c>
      <c r="BI508" s="10">
        <f t="shared" si="74"/>
        <v>0</v>
      </c>
      <c r="BJ508" t="str">
        <f t="shared" si="70"/>
        <v/>
      </c>
      <c r="BK508" t="str">
        <f t="shared" si="71"/>
        <v/>
      </c>
      <c r="BL508" s="10" t="str">
        <f t="shared" si="75"/>
        <v/>
      </c>
    </row>
    <row r="509" spans="51:64" x14ac:dyDescent="0.25">
      <c r="AY509" s="10" t="str">
        <f t="shared" si="72"/>
        <v/>
      </c>
      <c r="BC509" s="45" t="str">
        <f t="shared" si="68"/>
        <v/>
      </c>
      <c r="BG509" s="10" t="str">
        <f t="shared" si="69"/>
        <v/>
      </c>
      <c r="BH509" s="10" t="str">
        <f t="shared" si="73"/>
        <v/>
      </c>
      <c r="BI509" s="10">
        <f t="shared" si="74"/>
        <v>0</v>
      </c>
      <c r="BJ509" t="str">
        <f t="shared" si="70"/>
        <v/>
      </c>
      <c r="BK509" t="str">
        <f t="shared" si="71"/>
        <v/>
      </c>
      <c r="BL509" s="10" t="str">
        <f t="shared" si="75"/>
        <v/>
      </c>
    </row>
    <row r="510" spans="51:64" x14ac:dyDescent="0.25">
      <c r="AY510" s="10" t="str">
        <f t="shared" si="72"/>
        <v/>
      </c>
      <c r="BC510" s="45" t="str">
        <f t="shared" si="68"/>
        <v/>
      </c>
      <c r="BG510" s="10" t="str">
        <f t="shared" si="69"/>
        <v/>
      </c>
      <c r="BH510" s="10" t="str">
        <f t="shared" si="73"/>
        <v/>
      </c>
      <c r="BI510" s="10">
        <f t="shared" si="74"/>
        <v>0</v>
      </c>
      <c r="BJ510" t="str">
        <f t="shared" si="70"/>
        <v/>
      </c>
      <c r="BK510" t="str">
        <f t="shared" si="71"/>
        <v/>
      </c>
      <c r="BL510" s="10" t="str">
        <f t="shared" si="75"/>
        <v/>
      </c>
    </row>
    <row r="511" spans="51:64" x14ac:dyDescent="0.25">
      <c r="AY511" s="10" t="str">
        <f t="shared" si="72"/>
        <v/>
      </c>
      <c r="BC511" s="45" t="str">
        <f t="shared" si="68"/>
        <v/>
      </c>
      <c r="BG511" s="10" t="str">
        <f t="shared" si="69"/>
        <v/>
      </c>
      <c r="BH511" s="10" t="str">
        <f t="shared" si="73"/>
        <v/>
      </c>
      <c r="BI511" s="10">
        <f t="shared" si="74"/>
        <v>0</v>
      </c>
      <c r="BJ511" t="str">
        <f t="shared" si="70"/>
        <v/>
      </c>
      <c r="BK511" t="str">
        <f t="shared" si="71"/>
        <v/>
      </c>
      <c r="BL511" s="10" t="str">
        <f t="shared" si="75"/>
        <v/>
      </c>
    </row>
    <row r="512" spans="51:64" x14ac:dyDescent="0.25">
      <c r="AY512" s="10" t="str">
        <f t="shared" si="72"/>
        <v/>
      </c>
      <c r="BC512" s="45" t="str">
        <f t="shared" si="68"/>
        <v/>
      </c>
      <c r="BG512" s="10" t="str">
        <f t="shared" si="69"/>
        <v/>
      </c>
      <c r="BH512" s="10" t="str">
        <f t="shared" si="73"/>
        <v/>
      </c>
      <c r="BI512" s="10">
        <f t="shared" si="74"/>
        <v>0</v>
      </c>
      <c r="BJ512" t="str">
        <f t="shared" si="70"/>
        <v/>
      </c>
      <c r="BK512" t="str">
        <f t="shared" si="71"/>
        <v/>
      </c>
      <c r="BL512" s="10" t="str">
        <f t="shared" si="75"/>
        <v/>
      </c>
    </row>
    <row r="513" spans="51:64" x14ac:dyDescent="0.25">
      <c r="AY513" s="10" t="str">
        <f t="shared" si="72"/>
        <v/>
      </c>
      <c r="BC513" s="45" t="str">
        <f t="shared" si="68"/>
        <v/>
      </c>
      <c r="BG513" s="10" t="str">
        <f t="shared" si="69"/>
        <v/>
      </c>
      <c r="BH513" s="10" t="str">
        <f t="shared" si="73"/>
        <v/>
      </c>
      <c r="BI513" s="10">
        <f t="shared" si="74"/>
        <v>0</v>
      </c>
      <c r="BJ513" t="str">
        <f t="shared" si="70"/>
        <v/>
      </c>
      <c r="BK513" t="str">
        <f t="shared" si="71"/>
        <v/>
      </c>
      <c r="BL513" s="10" t="str">
        <f t="shared" si="75"/>
        <v/>
      </c>
    </row>
    <row r="514" spans="51:64" x14ac:dyDescent="0.25">
      <c r="AY514" s="10" t="str">
        <f t="shared" si="72"/>
        <v/>
      </c>
      <c r="BC514" s="45" t="str">
        <f t="shared" si="68"/>
        <v/>
      </c>
      <c r="BG514" s="10" t="str">
        <f t="shared" si="69"/>
        <v/>
      </c>
      <c r="BH514" s="10" t="str">
        <f t="shared" si="73"/>
        <v/>
      </c>
      <c r="BI514" s="10">
        <f t="shared" si="74"/>
        <v>0</v>
      </c>
      <c r="BJ514" t="str">
        <f t="shared" si="70"/>
        <v/>
      </c>
      <c r="BK514" t="str">
        <f t="shared" si="71"/>
        <v/>
      </c>
      <c r="BL514" s="10" t="str">
        <f t="shared" si="75"/>
        <v/>
      </c>
    </row>
    <row r="515" spans="51:64" x14ac:dyDescent="0.25">
      <c r="AY515" s="10" t="str">
        <f t="shared" si="72"/>
        <v/>
      </c>
      <c r="BC515" s="45" t="str">
        <f t="shared" ref="BC515:BC578" si="76">IF($BB515="","",INDEX(UEN_iva,MATCH($BB515,UEN_Descripción,0)))</f>
        <v/>
      </c>
      <c r="BG515" s="10" t="str">
        <f t="shared" ref="BG515:BG578" si="77">IF($BB515="","",INDEX(UEN_SATcode,MATCH($BB515,UEN_Descripción,0)))</f>
        <v/>
      </c>
      <c r="BH515" s="10" t="str">
        <f t="shared" si="73"/>
        <v/>
      </c>
      <c r="BI515" s="10">
        <f t="shared" si="74"/>
        <v>0</v>
      </c>
      <c r="BJ515" t="str">
        <f t="shared" ref="BJ515:BJ578" si="78">IF($BB515="","",INDEX(UEN_SATcode_description,MATCH($BB515,UEN_Descripción,0)))</f>
        <v/>
      </c>
      <c r="BK515" t="str">
        <f t="shared" ref="BK515:BK578" si="79">IF($BB515="","",INDEX(UEN_SATum_Descripción,MATCH($BB515,UEN_Descripción,0)))</f>
        <v/>
      </c>
      <c r="BL515" s="10" t="str">
        <f t="shared" si="75"/>
        <v/>
      </c>
    </row>
    <row r="516" spans="51:64" x14ac:dyDescent="0.25">
      <c r="AY516" s="10" t="str">
        <f t="shared" ref="AY516:AY579" si="80">IF($AZ516="","",SUM(AY515)+1)</f>
        <v/>
      </c>
      <c r="BC516" s="45" t="str">
        <f t="shared" si="76"/>
        <v/>
      </c>
      <c r="BG516" s="10" t="str">
        <f t="shared" si="77"/>
        <v/>
      </c>
      <c r="BH516" s="10" t="str">
        <f t="shared" ref="BH516:BH579" si="81">IF($BB516="","",INDEX(UEN_SATum,MATCH($BB516,UEN_Descripción,0)))</f>
        <v/>
      </c>
      <c r="BI516" s="10">
        <f t="shared" ref="BI516:BI579" si="82">IF(AND(AZ516&lt;&gt;"",BA516&lt;&gt;"",BB516&lt;&gt;"",BC516&lt;&gt;"",BD516&lt;&gt;"",BE516&lt;&gt;"",BF516&lt;&gt;"",12&lt;&gt;"",BH516&lt;&gt;""),1,0)</f>
        <v>0</v>
      </c>
      <c r="BJ516" t="str">
        <f t="shared" si="78"/>
        <v/>
      </c>
      <c r="BK516" t="str">
        <f t="shared" si="79"/>
        <v/>
      </c>
      <c r="BL516" s="10" t="str">
        <f t="shared" ref="BL516:BL579" si="83">IF($BB516="","",IF(BC516&lt;&gt;"","No"))</f>
        <v/>
      </c>
    </row>
    <row r="517" spans="51:64" x14ac:dyDescent="0.25">
      <c r="AY517" s="10" t="str">
        <f t="shared" si="80"/>
        <v/>
      </c>
      <c r="BC517" s="45" t="str">
        <f t="shared" si="76"/>
        <v/>
      </c>
      <c r="BG517" s="10" t="str">
        <f t="shared" si="77"/>
        <v/>
      </c>
      <c r="BH517" s="10" t="str">
        <f t="shared" si="81"/>
        <v/>
      </c>
      <c r="BI517" s="10">
        <f t="shared" si="82"/>
        <v>0</v>
      </c>
      <c r="BJ517" t="str">
        <f t="shared" si="78"/>
        <v/>
      </c>
      <c r="BK517" t="str">
        <f t="shared" si="79"/>
        <v/>
      </c>
      <c r="BL517" s="10" t="str">
        <f t="shared" si="83"/>
        <v/>
      </c>
    </row>
    <row r="518" spans="51:64" x14ac:dyDescent="0.25">
      <c r="AY518" s="10" t="str">
        <f t="shared" si="80"/>
        <v/>
      </c>
      <c r="BC518" s="45" t="str">
        <f t="shared" si="76"/>
        <v/>
      </c>
      <c r="BG518" s="10" t="str">
        <f t="shared" si="77"/>
        <v/>
      </c>
      <c r="BH518" s="10" t="str">
        <f t="shared" si="81"/>
        <v/>
      </c>
      <c r="BI518" s="10">
        <f t="shared" si="82"/>
        <v>0</v>
      </c>
      <c r="BJ518" t="str">
        <f t="shared" si="78"/>
        <v/>
      </c>
      <c r="BK518" t="str">
        <f t="shared" si="79"/>
        <v/>
      </c>
      <c r="BL518" s="10" t="str">
        <f t="shared" si="83"/>
        <v/>
      </c>
    </row>
    <row r="519" spans="51:64" x14ac:dyDescent="0.25">
      <c r="AY519" s="10" t="str">
        <f t="shared" si="80"/>
        <v/>
      </c>
      <c r="BC519" s="45" t="str">
        <f t="shared" si="76"/>
        <v/>
      </c>
      <c r="BG519" s="10" t="str">
        <f t="shared" si="77"/>
        <v/>
      </c>
      <c r="BH519" s="10" t="str">
        <f t="shared" si="81"/>
        <v/>
      </c>
      <c r="BI519" s="10">
        <f t="shared" si="82"/>
        <v>0</v>
      </c>
      <c r="BJ519" t="str">
        <f t="shared" si="78"/>
        <v/>
      </c>
      <c r="BK519" t="str">
        <f t="shared" si="79"/>
        <v/>
      </c>
      <c r="BL519" s="10" t="str">
        <f t="shared" si="83"/>
        <v/>
      </c>
    </row>
    <row r="520" spans="51:64" x14ac:dyDescent="0.25">
      <c r="AY520" s="10" t="str">
        <f t="shared" si="80"/>
        <v/>
      </c>
      <c r="BC520" s="45" t="str">
        <f t="shared" si="76"/>
        <v/>
      </c>
      <c r="BG520" s="10" t="str">
        <f t="shared" si="77"/>
        <v/>
      </c>
      <c r="BH520" s="10" t="str">
        <f t="shared" si="81"/>
        <v/>
      </c>
      <c r="BI520" s="10">
        <f t="shared" si="82"/>
        <v>0</v>
      </c>
      <c r="BJ520" t="str">
        <f t="shared" si="78"/>
        <v/>
      </c>
      <c r="BK520" t="str">
        <f t="shared" si="79"/>
        <v/>
      </c>
      <c r="BL520" s="10" t="str">
        <f t="shared" si="83"/>
        <v/>
      </c>
    </row>
    <row r="521" spans="51:64" x14ac:dyDescent="0.25">
      <c r="AY521" s="10" t="str">
        <f t="shared" si="80"/>
        <v/>
      </c>
      <c r="BC521" s="45" t="str">
        <f t="shared" si="76"/>
        <v/>
      </c>
      <c r="BG521" s="10" t="str">
        <f t="shared" si="77"/>
        <v/>
      </c>
      <c r="BH521" s="10" t="str">
        <f t="shared" si="81"/>
        <v/>
      </c>
      <c r="BI521" s="10">
        <f t="shared" si="82"/>
        <v>0</v>
      </c>
      <c r="BJ521" t="str">
        <f t="shared" si="78"/>
        <v/>
      </c>
      <c r="BK521" t="str">
        <f t="shared" si="79"/>
        <v/>
      </c>
      <c r="BL521" s="10" t="str">
        <f t="shared" si="83"/>
        <v/>
      </c>
    </row>
    <row r="522" spans="51:64" x14ac:dyDescent="0.25">
      <c r="AY522" s="10" t="str">
        <f t="shared" si="80"/>
        <v/>
      </c>
      <c r="BC522" s="45" t="str">
        <f t="shared" si="76"/>
        <v/>
      </c>
      <c r="BG522" s="10" t="str">
        <f t="shared" si="77"/>
        <v/>
      </c>
      <c r="BH522" s="10" t="str">
        <f t="shared" si="81"/>
        <v/>
      </c>
      <c r="BI522" s="10">
        <f t="shared" si="82"/>
        <v>0</v>
      </c>
      <c r="BJ522" t="str">
        <f t="shared" si="78"/>
        <v/>
      </c>
      <c r="BK522" t="str">
        <f t="shared" si="79"/>
        <v/>
      </c>
      <c r="BL522" s="10" t="str">
        <f t="shared" si="83"/>
        <v/>
      </c>
    </row>
    <row r="523" spans="51:64" x14ac:dyDescent="0.25">
      <c r="AY523" s="10" t="str">
        <f t="shared" si="80"/>
        <v/>
      </c>
      <c r="BC523" s="45" t="str">
        <f t="shared" si="76"/>
        <v/>
      </c>
      <c r="BG523" s="10" t="str">
        <f t="shared" si="77"/>
        <v/>
      </c>
      <c r="BH523" s="10" t="str">
        <f t="shared" si="81"/>
        <v/>
      </c>
      <c r="BI523" s="10">
        <f t="shared" si="82"/>
        <v>0</v>
      </c>
      <c r="BJ523" t="str">
        <f t="shared" si="78"/>
        <v/>
      </c>
      <c r="BK523" t="str">
        <f t="shared" si="79"/>
        <v/>
      </c>
      <c r="BL523" s="10" t="str">
        <f t="shared" si="83"/>
        <v/>
      </c>
    </row>
    <row r="524" spans="51:64" x14ac:dyDescent="0.25">
      <c r="AY524" s="10" t="str">
        <f t="shared" si="80"/>
        <v/>
      </c>
      <c r="BC524" s="45" t="str">
        <f t="shared" si="76"/>
        <v/>
      </c>
      <c r="BG524" s="10" t="str">
        <f t="shared" si="77"/>
        <v/>
      </c>
      <c r="BH524" s="10" t="str">
        <f t="shared" si="81"/>
        <v/>
      </c>
      <c r="BI524" s="10">
        <f t="shared" si="82"/>
        <v>0</v>
      </c>
      <c r="BJ524" t="str">
        <f t="shared" si="78"/>
        <v/>
      </c>
      <c r="BK524" t="str">
        <f t="shared" si="79"/>
        <v/>
      </c>
      <c r="BL524" s="10" t="str">
        <f t="shared" si="83"/>
        <v/>
      </c>
    </row>
    <row r="525" spans="51:64" x14ac:dyDescent="0.25">
      <c r="AY525" s="10" t="str">
        <f t="shared" si="80"/>
        <v/>
      </c>
      <c r="BC525" s="45" t="str">
        <f t="shared" si="76"/>
        <v/>
      </c>
      <c r="BG525" s="10" t="str">
        <f t="shared" si="77"/>
        <v/>
      </c>
      <c r="BH525" s="10" t="str">
        <f t="shared" si="81"/>
        <v/>
      </c>
      <c r="BI525" s="10">
        <f t="shared" si="82"/>
        <v>0</v>
      </c>
      <c r="BJ525" t="str">
        <f t="shared" si="78"/>
        <v/>
      </c>
      <c r="BK525" t="str">
        <f t="shared" si="79"/>
        <v/>
      </c>
      <c r="BL525" s="10" t="str">
        <f t="shared" si="83"/>
        <v/>
      </c>
    </row>
    <row r="526" spans="51:64" x14ac:dyDescent="0.25">
      <c r="AY526" s="10" t="str">
        <f t="shared" si="80"/>
        <v/>
      </c>
      <c r="BC526" s="45" t="str">
        <f t="shared" si="76"/>
        <v/>
      </c>
      <c r="BG526" s="10" t="str">
        <f t="shared" si="77"/>
        <v/>
      </c>
      <c r="BH526" s="10" t="str">
        <f t="shared" si="81"/>
        <v/>
      </c>
      <c r="BI526" s="10">
        <f t="shared" si="82"/>
        <v>0</v>
      </c>
      <c r="BJ526" t="str">
        <f t="shared" si="78"/>
        <v/>
      </c>
      <c r="BK526" t="str">
        <f t="shared" si="79"/>
        <v/>
      </c>
      <c r="BL526" s="10" t="str">
        <f t="shared" si="83"/>
        <v/>
      </c>
    </row>
    <row r="527" spans="51:64" x14ac:dyDescent="0.25">
      <c r="AY527" s="10" t="str">
        <f t="shared" si="80"/>
        <v/>
      </c>
      <c r="BC527" s="45" t="str">
        <f t="shared" si="76"/>
        <v/>
      </c>
      <c r="BG527" s="10" t="str">
        <f t="shared" si="77"/>
        <v/>
      </c>
      <c r="BH527" s="10" t="str">
        <f t="shared" si="81"/>
        <v/>
      </c>
      <c r="BI527" s="10">
        <f t="shared" si="82"/>
        <v>0</v>
      </c>
      <c r="BJ527" t="str">
        <f t="shared" si="78"/>
        <v/>
      </c>
      <c r="BK527" t="str">
        <f t="shared" si="79"/>
        <v/>
      </c>
      <c r="BL527" s="10" t="str">
        <f t="shared" si="83"/>
        <v/>
      </c>
    </row>
    <row r="528" spans="51:64" x14ac:dyDescent="0.25">
      <c r="AY528" s="10" t="str">
        <f t="shared" si="80"/>
        <v/>
      </c>
      <c r="BC528" s="45" t="str">
        <f t="shared" si="76"/>
        <v/>
      </c>
      <c r="BG528" s="10" t="str">
        <f t="shared" si="77"/>
        <v/>
      </c>
      <c r="BH528" s="10" t="str">
        <f t="shared" si="81"/>
        <v/>
      </c>
      <c r="BI528" s="10">
        <f t="shared" si="82"/>
        <v>0</v>
      </c>
      <c r="BJ528" t="str">
        <f t="shared" si="78"/>
        <v/>
      </c>
      <c r="BK528" t="str">
        <f t="shared" si="79"/>
        <v/>
      </c>
      <c r="BL528" s="10" t="str">
        <f t="shared" si="83"/>
        <v/>
      </c>
    </row>
    <row r="529" spans="51:64" x14ac:dyDescent="0.25">
      <c r="AY529" s="10" t="str">
        <f t="shared" si="80"/>
        <v/>
      </c>
      <c r="BC529" s="45" t="str">
        <f t="shared" si="76"/>
        <v/>
      </c>
      <c r="BG529" s="10" t="str">
        <f t="shared" si="77"/>
        <v/>
      </c>
      <c r="BH529" s="10" t="str">
        <f t="shared" si="81"/>
        <v/>
      </c>
      <c r="BI529" s="10">
        <f t="shared" si="82"/>
        <v>0</v>
      </c>
      <c r="BJ529" t="str">
        <f t="shared" si="78"/>
        <v/>
      </c>
      <c r="BK529" t="str">
        <f t="shared" si="79"/>
        <v/>
      </c>
      <c r="BL529" s="10" t="str">
        <f t="shared" si="83"/>
        <v/>
      </c>
    </row>
    <row r="530" spans="51:64" x14ac:dyDescent="0.25">
      <c r="AY530" s="10" t="str">
        <f t="shared" si="80"/>
        <v/>
      </c>
      <c r="BC530" s="45" t="str">
        <f t="shared" si="76"/>
        <v/>
      </c>
      <c r="BG530" s="10" t="str">
        <f t="shared" si="77"/>
        <v/>
      </c>
      <c r="BH530" s="10" t="str">
        <f t="shared" si="81"/>
        <v/>
      </c>
      <c r="BI530" s="10">
        <f t="shared" si="82"/>
        <v>0</v>
      </c>
      <c r="BJ530" t="str">
        <f t="shared" si="78"/>
        <v/>
      </c>
      <c r="BK530" t="str">
        <f t="shared" si="79"/>
        <v/>
      </c>
      <c r="BL530" s="10" t="str">
        <f t="shared" si="83"/>
        <v/>
      </c>
    </row>
    <row r="531" spans="51:64" x14ac:dyDescent="0.25">
      <c r="AY531" s="10" t="str">
        <f t="shared" si="80"/>
        <v/>
      </c>
      <c r="BC531" s="45" t="str">
        <f t="shared" si="76"/>
        <v/>
      </c>
      <c r="BG531" s="10" t="str">
        <f t="shared" si="77"/>
        <v/>
      </c>
      <c r="BH531" s="10" t="str">
        <f t="shared" si="81"/>
        <v/>
      </c>
      <c r="BI531" s="10">
        <f t="shared" si="82"/>
        <v>0</v>
      </c>
      <c r="BJ531" t="str">
        <f t="shared" si="78"/>
        <v/>
      </c>
      <c r="BK531" t="str">
        <f t="shared" si="79"/>
        <v/>
      </c>
      <c r="BL531" s="10" t="str">
        <f t="shared" si="83"/>
        <v/>
      </c>
    </row>
    <row r="532" spans="51:64" x14ac:dyDescent="0.25">
      <c r="AY532" s="10" t="str">
        <f t="shared" si="80"/>
        <v/>
      </c>
      <c r="BC532" s="45" t="str">
        <f t="shared" si="76"/>
        <v/>
      </c>
      <c r="BG532" s="10" t="str">
        <f t="shared" si="77"/>
        <v/>
      </c>
      <c r="BH532" s="10" t="str">
        <f t="shared" si="81"/>
        <v/>
      </c>
      <c r="BI532" s="10">
        <f t="shared" si="82"/>
        <v>0</v>
      </c>
      <c r="BJ532" t="str">
        <f t="shared" si="78"/>
        <v/>
      </c>
      <c r="BK532" t="str">
        <f t="shared" si="79"/>
        <v/>
      </c>
      <c r="BL532" s="10" t="str">
        <f t="shared" si="83"/>
        <v/>
      </c>
    </row>
    <row r="533" spans="51:64" x14ac:dyDescent="0.25">
      <c r="AY533" s="10" t="str">
        <f t="shared" si="80"/>
        <v/>
      </c>
      <c r="BC533" s="45" t="str">
        <f t="shared" si="76"/>
        <v/>
      </c>
      <c r="BG533" s="10" t="str">
        <f t="shared" si="77"/>
        <v/>
      </c>
      <c r="BH533" s="10" t="str">
        <f t="shared" si="81"/>
        <v/>
      </c>
      <c r="BI533" s="10">
        <f t="shared" si="82"/>
        <v>0</v>
      </c>
      <c r="BJ533" t="str">
        <f t="shared" si="78"/>
        <v/>
      </c>
      <c r="BK533" t="str">
        <f t="shared" si="79"/>
        <v/>
      </c>
      <c r="BL533" s="10" t="str">
        <f t="shared" si="83"/>
        <v/>
      </c>
    </row>
    <row r="534" spans="51:64" x14ac:dyDescent="0.25">
      <c r="AY534" s="10" t="str">
        <f t="shared" si="80"/>
        <v/>
      </c>
      <c r="BC534" s="45" t="str">
        <f t="shared" si="76"/>
        <v/>
      </c>
      <c r="BG534" s="10" t="str">
        <f t="shared" si="77"/>
        <v/>
      </c>
      <c r="BH534" s="10" t="str">
        <f t="shared" si="81"/>
        <v/>
      </c>
      <c r="BI534" s="10">
        <f t="shared" si="82"/>
        <v>0</v>
      </c>
      <c r="BJ534" t="str">
        <f t="shared" si="78"/>
        <v/>
      </c>
      <c r="BK534" t="str">
        <f t="shared" si="79"/>
        <v/>
      </c>
      <c r="BL534" s="10" t="str">
        <f t="shared" si="83"/>
        <v/>
      </c>
    </row>
    <row r="535" spans="51:64" x14ac:dyDescent="0.25">
      <c r="AY535" s="10" t="str">
        <f t="shared" si="80"/>
        <v/>
      </c>
      <c r="BC535" s="45" t="str">
        <f t="shared" si="76"/>
        <v/>
      </c>
      <c r="BG535" s="10" t="str">
        <f t="shared" si="77"/>
        <v/>
      </c>
      <c r="BH535" s="10" t="str">
        <f t="shared" si="81"/>
        <v/>
      </c>
      <c r="BI535" s="10">
        <f t="shared" si="82"/>
        <v>0</v>
      </c>
      <c r="BJ535" t="str">
        <f t="shared" si="78"/>
        <v/>
      </c>
      <c r="BK535" t="str">
        <f t="shared" si="79"/>
        <v/>
      </c>
      <c r="BL535" s="10" t="str">
        <f t="shared" si="83"/>
        <v/>
      </c>
    </row>
    <row r="536" spans="51:64" x14ac:dyDescent="0.25">
      <c r="AY536" s="10" t="str">
        <f t="shared" si="80"/>
        <v/>
      </c>
      <c r="BC536" s="45" t="str">
        <f t="shared" si="76"/>
        <v/>
      </c>
      <c r="BG536" s="10" t="str">
        <f t="shared" si="77"/>
        <v/>
      </c>
      <c r="BH536" s="10" t="str">
        <f t="shared" si="81"/>
        <v/>
      </c>
      <c r="BI536" s="10">
        <f t="shared" si="82"/>
        <v>0</v>
      </c>
      <c r="BJ536" t="str">
        <f t="shared" si="78"/>
        <v/>
      </c>
      <c r="BK536" t="str">
        <f t="shared" si="79"/>
        <v/>
      </c>
      <c r="BL536" s="10" t="str">
        <f t="shared" si="83"/>
        <v/>
      </c>
    </row>
    <row r="537" spans="51:64" x14ac:dyDescent="0.25">
      <c r="AY537" s="10" t="str">
        <f t="shared" si="80"/>
        <v/>
      </c>
      <c r="BC537" s="45" t="str">
        <f t="shared" si="76"/>
        <v/>
      </c>
      <c r="BG537" s="10" t="str">
        <f t="shared" si="77"/>
        <v/>
      </c>
      <c r="BH537" s="10" t="str">
        <f t="shared" si="81"/>
        <v/>
      </c>
      <c r="BI537" s="10">
        <f t="shared" si="82"/>
        <v>0</v>
      </c>
      <c r="BJ537" t="str">
        <f t="shared" si="78"/>
        <v/>
      </c>
      <c r="BK537" t="str">
        <f t="shared" si="79"/>
        <v/>
      </c>
      <c r="BL537" s="10" t="str">
        <f t="shared" si="83"/>
        <v/>
      </c>
    </row>
    <row r="538" spans="51:64" x14ac:dyDescent="0.25">
      <c r="AY538" s="10" t="str">
        <f t="shared" si="80"/>
        <v/>
      </c>
      <c r="BC538" s="45" t="str">
        <f t="shared" si="76"/>
        <v/>
      </c>
      <c r="BG538" s="10" t="str">
        <f t="shared" si="77"/>
        <v/>
      </c>
      <c r="BH538" s="10" t="str">
        <f t="shared" si="81"/>
        <v/>
      </c>
      <c r="BI538" s="10">
        <f t="shared" si="82"/>
        <v>0</v>
      </c>
      <c r="BJ538" t="str">
        <f t="shared" si="78"/>
        <v/>
      </c>
      <c r="BK538" t="str">
        <f t="shared" si="79"/>
        <v/>
      </c>
      <c r="BL538" s="10" t="str">
        <f t="shared" si="83"/>
        <v/>
      </c>
    </row>
    <row r="539" spans="51:64" x14ac:dyDescent="0.25">
      <c r="AY539" s="10" t="str">
        <f t="shared" si="80"/>
        <v/>
      </c>
      <c r="BC539" s="45" t="str">
        <f t="shared" si="76"/>
        <v/>
      </c>
      <c r="BG539" s="10" t="str">
        <f t="shared" si="77"/>
        <v/>
      </c>
      <c r="BH539" s="10" t="str">
        <f t="shared" si="81"/>
        <v/>
      </c>
      <c r="BI539" s="10">
        <f t="shared" si="82"/>
        <v>0</v>
      </c>
      <c r="BJ539" t="str">
        <f t="shared" si="78"/>
        <v/>
      </c>
      <c r="BK539" t="str">
        <f t="shared" si="79"/>
        <v/>
      </c>
      <c r="BL539" s="10" t="str">
        <f t="shared" si="83"/>
        <v/>
      </c>
    </row>
    <row r="540" spans="51:64" x14ac:dyDescent="0.25">
      <c r="AY540" s="10" t="str">
        <f t="shared" si="80"/>
        <v/>
      </c>
      <c r="BC540" s="45" t="str">
        <f t="shared" si="76"/>
        <v/>
      </c>
      <c r="BG540" s="10" t="str">
        <f t="shared" si="77"/>
        <v/>
      </c>
      <c r="BH540" s="10" t="str">
        <f t="shared" si="81"/>
        <v/>
      </c>
      <c r="BI540" s="10">
        <f t="shared" si="82"/>
        <v>0</v>
      </c>
      <c r="BJ540" t="str">
        <f t="shared" si="78"/>
        <v/>
      </c>
      <c r="BK540" t="str">
        <f t="shared" si="79"/>
        <v/>
      </c>
      <c r="BL540" s="10" t="str">
        <f t="shared" si="83"/>
        <v/>
      </c>
    </row>
    <row r="541" spans="51:64" x14ac:dyDescent="0.25">
      <c r="AY541" s="10" t="str">
        <f t="shared" si="80"/>
        <v/>
      </c>
      <c r="BC541" s="45" t="str">
        <f t="shared" si="76"/>
        <v/>
      </c>
      <c r="BG541" s="10" t="str">
        <f t="shared" si="77"/>
        <v/>
      </c>
      <c r="BH541" s="10" t="str">
        <f t="shared" si="81"/>
        <v/>
      </c>
      <c r="BI541" s="10">
        <f t="shared" si="82"/>
        <v>0</v>
      </c>
      <c r="BJ541" t="str">
        <f t="shared" si="78"/>
        <v/>
      </c>
      <c r="BK541" t="str">
        <f t="shared" si="79"/>
        <v/>
      </c>
      <c r="BL541" s="10" t="str">
        <f t="shared" si="83"/>
        <v/>
      </c>
    </row>
    <row r="542" spans="51:64" x14ac:dyDescent="0.25">
      <c r="AY542" s="10" t="str">
        <f t="shared" si="80"/>
        <v/>
      </c>
      <c r="BC542" s="45" t="str">
        <f t="shared" si="76"/>
        <v/>
      </c>
      <c r="BG542" s="10" t="str">
        <f t="shared" si="77"/>
        <v/>
      </c>
      <c r="BH542" s="10" t="str">
        <f t="shared" si="81"/>
        <v/>
      </c>
      <c r="BI542" s="10">
        <f t="shared" si="82"/>
        <v>0</v>
      </c>
      <c r="BJ542" t="str">
        <f t="shared" si="78"/>
        <v/>
      </c>
      <c r="BK542" t="str">
        <f t="shared" si="79"/>
        <v/>
      </c>
      <c r="BL542" s="10" t="str">
        <f t="shared" si="83"/>
        <v/>
      </c>
    </row>
    <row r="543" spans="51:64" x14ac:dyDescent="0.25">
      <c r="AY543" s="10" t="str">
        <f t="shared" si="80"/>
        <v/>
      </c>
      <c r="BC543" s="45" t="str">
        <f t="shared" si="76"/>
        <v/>
      </c>
      <c r="BG543" s="10" t="str">
        <f t="shared" si="77"/>
        <v/>
      </c>
      <c r="BH543" s="10" t="str">
        <f t="shared" si="81"/>
        <v/>
      </c>
      <c r="BI543" s="10">
        <f t="shared" si="82"/>
        <v>0</v>
      </c>
      <c r="BJ543" t="str">
        <f t="shared" si="78"/>
        <v/>
      </c>
      <c r="BK543" t="str">
        <f t="shared" si="79"/>
        <v/>
      </c>
      <c r="BL543" s="10" t="str">
        <f t="shared" si="83"/>
        <v/>
      </c>
    </row>
    <row r="544" spans="51:64" x14ac:dyDescent="0.25">
      <c r="AY544" s="10" t="str">
        <f t="shared" si="80"/>
        <v/>
      </c>
      <c r="BC544" s="45" t="str">
        <f t="shared" si="76"/>
        <v/>
      </c>
      <c r="BG544" s="10" t="str">
        <f t="shared" si="77"/>
        <v/>
      </c>
      <c r="BH544" s="10" t="str">
        <f t="shared" si="81"/>
        <v/>
      </c>
      <c r="BI544" s="10">
        <f t="shared" si="82"/>
        <v>0</v>
      </c>
      <c r="BJ544" t="str">
        <f t="shared" si="78"/>
        <v/>
      </c>
      <c r="BK544" t="str">
        <f t="shared" si="79"/>
        <v/>
      </c>
      <c r="BL544" s="10" t="str">
        <f t="shared" si="83"/>
        <v/>
      </c>
    </row>
    <row r="545" spans="51:64" x14ac:dyDescent="0.25">
      <c r="AY545" s="10" t="str">
        <f t="shared" si="80"/>
        <v/>
      </c>
      <c r="BC545" s="45" t="str">
        <f t="shared" si="76"/>
        <v/>
      </c>
      <c r="BG545" s="10" t="str">
        <f t="shared" si="77"/>
        <v/>
      </c>
      <c r="BH545" s="10" t="str">
        <f t="shared" si="81"/>
        <v/>
      </c>
      <c r="BI545" s="10">
        <f t="shared" si="82"/>
        <v>0</v>
      </c>
      <c r="BJ545" t="str">
        <f t="shared" si="78"/>
        <v/>
      </c>
      <c r="BK545" t="str">
        <f t="shared" si="79"/>
        <v/>
      </c>
      <c r="BL545" s="10" t="str">
        <f t="shared" si="83"/>
        <v/>
      </c>
    </row>
    <row r="546" spans="51:64" x14ac:dyDescent="0.25">
      <c r="AY546" s="10" t="str">
        <f t="shared" si="80"/>
        <v/>
      </c>
      <c r="BC546" s="45" t="str">
        <f t="shared" si="76"/>
        <v/>
      </c>
      <c r="BG546" s="10" t="str">
        <f t="shared" si="77"/>
        <v/>
      </c>
      <c r="BH546" s="10" t="str">
        <f t="shared" si="81"/>
        <v/>
      </c>
      <c r="BI546" s="10">
        <f t="shared" si="82"/>
        <v>0</v>
      </c>
      <c r="BJ546" t="str">
        <f t="shared" si="78"/>
        <v/>
      </c>
      <c r="BK546" t="str">
        <f t="shared" si="79"/>
        <v/>
      </c>
      <c r="BL546" s="10" t="str">
        <f t="shared" si="83"/>
        <v/>
      </c>
    </row>
    <row r="547" spans="51:64" x14ac:dyDescent="0.25">
      <c r="AY547" s="10" t="str">
        <f t="shared" si="80"/>
        <v/>
      </c>
      <c r="BC547" s="45" t="str">
        <f t="shared" si="76"/>
        <v/>
      </c>
      <c r="BG547" s="10" t="str">
        <f t="shared" si="77"/>
        <v/>
      </c>
      <c r="BH547" s="10" t="str">
        <f t="shared" si="81"/>
        <v/>
      </c>
      <c r="BI547" s="10">
        <f t="shared" si="82"/>
        <v>0</v>
      </c>
      <c r="BJ547" t="str">
        <f t="shared" si="78"/>
        <v/>
      </c>
      <c r="BK547" t="str">
        <f t="shared" si="79"/>
        <v/>
      </c>
      <c r="BL547" s="10" t="str">
        <f t="shared" si="83"/>
        <v/>
      </c>
    </row>
    <row r="548" spans="51:64" x14ac:dyDescent="0.25">
      <c r="AY548" s="10" t="str">
        <f t="shared" si="80"/>
        <v/>
      </c>
      <c r="BC548" s="45" t="str">
        <f t="shared" si="76"/>
        <v/>
      </c>
      <c r="BG548" s="10" t="str">
        <f t="shared" si="77"/>
        <v/>
      </c>
      <c r="BH548" s="10" t="str">
        <f t="shared" si="81"/>
        <v/>
      </c>
      <c r="BI548" s="10">
        <f t="shared" si="82"/>
        <v>0</v>
      </c>
      <c r="BJ548" t="str">
        <f t="shared" si="78"/>
        <v/>
      </c>
      <c r="BK548" t="str">
        <f t="shared" si="79"/>
        <v/>
      </c>
      <c r="BL548" s="10" t="str">
        <f t="shared" si="83"/>
        <v/>
      </c>
    </row>
    <row r="549" spans="51:64" x14ac:dyDescent="0.25">
      <c r="AY549" s="10" t="str">
        <f t="shared" si="80"/>
        <v/>
      </c>
      <c r="BC549" s="45" t="str">
        <f t="shared" si="76"/>
        <v/>
      </c>
      <c r="BG549" s="10" t="str">
        <f t="shared" si="77"/>
        <v/>
      </c>
      <c r="BH549" s="10" t="str">
        <f t="shared" si="81"/>
        <v/>
      </c>
      <c r="BI549" s="10">
        <f t="shared" si="82"/>
        <v>0</v>
      </c>
      <c r="BJ549" t="str">
        <f t="shared" si="78"/>
        <v/>
      </c>
      <c r="BK549" t="str">
        <f t="shared" si="79"/>
        <v/>
      </c>
      <c r="BL549" s="10" t="str">
        <f t="shared" si="83"/>
        <v/>
      </c>
    </row>
    <row r="550" spans="51:64" x14ac:dyDescent="0.25">
      <c r="AY550" s="10" t="str">
        <f t="shared" si="80"/>
        <v/>
      </c>
      <c r="BC550" s="45" t="str">
        <f t="shared" si="76"/>
        <v/>
      </c>
      <c r="BG550" s="10" t="str">
        <f t="shared" si="77"/>
        <v/>
      </c>
      <c r="BH550" s="10" t="str">
        <f t="shared" si="81"/>
        <v/>
      </c>
      <c r="BI550" s="10">
        <f t="shared" si="82"/>
        <v>0</v>
      </c>
      <c r="BJ550" t="str">
        <f t="shared" si="78"/>
        <v/>
      </c>
      <c r="BK550" t="str">
        <f t="shared" si="79"/>
        <v/>
      </c>
      <c r="BL550" s="10" t="str">
        <f t="shared" si="83"/>
        <v/>
      </c>
    </row>
    <row r="551" spans="51:64" x14ac:dyDescent="0.25">
      <c r="AY551" s="10" t="str">
        <f t="shared" si="80"/>
        <v/>
      </c>
      <c r="BC551" s="45" t="str">
        <f t="shared" si="76"/>
        <v/>
      </c>
      <c r="BG551" s="10" t="str">
        <f t="shared" si="77"/>
        <v/>
      </c>
      <c r="BH551" s="10" t="str">
        <f t="shared" si="81"/>
        <v/>
      </c>
      <c r="BI551" s="10">
        <f t="shared" si="82"/>
        <v>0</v>
      </c>
      <c r="BJ551" t="str">
        <f t="shared" si="78"/>
        <v/>
      </c>
      <c r="BK551" t="str">
        <f t="shared" si="79"/>
        <v/>
      </c>
      <c r="BL551" s="10" t="str">
        <f t="shared" si="83"/>
        <v/>
      </c>
    </row>
    <row r="552" spans="51:64" x14ac:dyDescent="0.25">
      <c r="AY552" s="10" t="str">
        <f t="shared" si="80"/>
        <v/>
      </c>
      <c r="BC552" s="45" t="str">
        <f t="shared" si="76"/>
        <v/>
      </c>
      <c r="BG552" s="10" t="str">
        <f t="shared" si="77"/>
        <v/>
      </c>
      <c r="BH552" s="10" t="str">
        <f t="shared" si="81"/>
        <v/>
      </c>
      <c r="BI552" s="10">
        <f t="shared" si="82"/>
        <v>0</v>
      </c>
      <c r="BJ552" t="str">
        <f t="shared" si="78"/>
        <v/>
      </c>
      <c r="BK552" t="str">
        <f t="shared" si="79"/>
        <v/>
      </c>
      <c r="BL552" s="10" t="str">
        <f t="shared" si="83"/>
        <v/>
      </c>
    </row>
    <row r="553" spans="51:64" x14ac:dyDescent="0.25">
      <c r="AY553" s="10" t="str">
        <f t="shared" si="80"/>
        <v/>
      </c>
      <c r="BC553" s="45" t="str">
        <f t="shared" si="76"/>
        <v/>
      </c>
      <c r="BG553" s="10" t="str">
        <f t="shared" si="77"/>
        <v/>
      </c>
      <c r="BH553" s="10" t="str">
        <f t="shared" si="81"/>
        <v/>
      </c>
      <c r="BI553" s="10">
        <f t="shared" si="82"/>
        <v>0</v>
      </c>
      <c r="BJ553" t="str">
        <f t="shared" si="78"/>
        <v/>
      </c>
      <c r="BK553" t="str">
        <f t="shared" si="79"/>
        <v/>
      </c>
      <c r="BL553" s="10" t="str">
        <f t="shared" si="83"/>
        <v/>
      </c>
    </row>
    <row r="554" spans="51:64" x14ac:dyDescent="0.25">
      <c r="AY554" s="10" t="str">
        <f t="shared" si="80"/>
        <v/>
      </c>
      <c r="BC554" s="45" t="str">
        <f t="shared" si="76"/>
        <v/>
      </c>
      <c r="BG554" s="10" t="str">
        <f t="shared" si="77"/>
        <v/>
      </c>
      <c r="BH554" s="10" t="str">
        <f t="shared" si="81"/>
        <v/>
      </c>
      <c r="BI554" s="10">
        <f t="shared" si="82"/>
        <v>0</v>
      </c>
      <c r="BJ554" t="str">
        <f t="shared" si="78"/>
        <v/>
      </c>
      <c r="BK554" t="str">
        <f t="shared" si="79"/>
        <v/>
      </c>
      <c r="BL554" s="10" t="str">
        <f t="shared" si="83"/>
        <v/>
      </c>
    </row>
    <row r="555" spans="51:64" x14ac:dyDescent="0.25">
      <c r="AY555" s="10" t="str">
        <f t="shared" si="80"/>
        <v/>
      </c>
      <c r="BC555" s="45" t="str">
        <f t="shared" si="76"/>
        <v/>
      </c>
      <c r="BG555" s="10" t="str">
        <f t="shared" si="77"/>
        <v/>
      </c>
      <c r="BH555" s="10" t="str">
        <f t="shared" si="81"/>
        <v/>
      </c>
      <c r="BI555" s="10">
        <f t="shared" si="82"/>
        <v>0</v>
      </c>
      <c r="BJ555" t="str">
        <f t="shared" si="78"/>
        <v/>
      </c>
      <c r="BK555" t="str">
        <f t="shared" si="79"/>
        <v/>
      </c>
      <c r="BL555" s="10" t="str">
        <f t="shared" si="83"/>
        <v/>
      </c>
    </row>
    <row r="556" spans="51:64" x14ac:dyDescent="0.25">
      <c r="AY556" s="10" t="str">
        <f t="shared" si="80"/>
        <v/>
      </c>
      <c r="BC556" s="45" t="str">
        <f t="shared" si="76"/>
        <v/>
      </c>
      <c r="BG556" s="10" t="str">
        <f t="shared" si="77"/>
        <v/>
      </c>
      <c r="BH556" s="10" t="str">
        <f t="shared" si="81"/>
        <v/>
      </c>
      <c r="BI556" s="10">
        <f t="shared" si="82"/>
        <v>0</v>
      </c>
      <c r="BJ556" t="str">
        <f t="shared" si="78"/>
        <v/>
      </c>
      <c r="BK556" t="str">
        <f t="shared" si="79"/>
        <v/>
      </c>
      <c r="BL556" s="10" t="str">
        <f t="shared" si="83"/>
        <v/>
      </c>
    </row>
    <row r="557" spans="51:64" x14ac:dyDescent="0.25">
      <c r="AY557" s="10" t="str">
        <f t="shared" si="80"/>
        <v/>
      </c>
      <c r="BC557" s="45" t="str">
        <f t="shared" si="76"/>
        <v/>
      </c>
      <c r="BG557" s="10" t="str">
        <f t="shared" si="77"/>
        <v/>
      </c>
      <c r="BH557" s="10" t="str">
        <f t="shared" si="81"/>
        <v/>
      </c>
      <c r="BI557" s="10">
        <f t="shared" si="82"/>
        <v>0</v>
      </c>
      <c r="BJ557" t="str">
        <f t="shared" si="78"/>
        <v/>
      </c>
      <c r="BK557" t="str">
        <f t="shared" si="79"/>
        <v/>
      </c>
      <c r="BL557" s="10" t="str">
        <f t="shared" si="83"/>
        <v/>
      </c>
    </row>
    <row r="558" spans="51:64" x14ac:dyDescent="0.25">
      <c r="AY558" s="10" t="str">
        <f t="shared" si="80"/>
        <v/>
      </c>
      <c r="BC558" s="45" t="str">
        <f t="shared" si="76"/>
        <v/>
      </c>
      <c r="BG558" s="10" t="str">
        <f t="shared" si="77"/>
        <v/>
      </c>
      <c r="BH558" s="10" t="str">
        <f t="shared" si="81"/>
        <v/>
      </c>
      <c r="BI558" s="10">
        <f t="shared" si="82"/>
        <v>0</v>
      </c>
      <c r="BJ558" t="str">
        <f t="shared" si="78"/>
        <v/>
      </c>
      <c r="BK558" t="str">
        <f t="shared" si="79"/>
        <v/>
      </c>
      <c r="BL558" s="10" t="str">
        <f t="shared" si="83"/>
        <v/>
      </c>
    </row>
    <row r="559" spans="51:64" x14ac:dyDescent="0.25">
      <c r="AY559" s="10" t="str">
        <f t="shared" si="80"/>
        <v/>
      </c>
      <c r="BC559" s="45" t="str">
        <f t="shared" si="76"/>
        <v/>
      </c>
      <c r="BG559" s="10" t="str">
        <f t="shared" si="77"/>
        <v/>
      </c>
      <c r="BH559" s="10" t="str">
        <f t="shared" si="81"/>
        <v/>
      </c>
      <c r="BI559" s="10">
        <f t="shared" si="82"/>
        <v>0</v>
      </c>
      <c r="BJ559" t="str">
        <f t="shared" si="78"/>
        <v/>
      </c>
      <c r="BK559" t="str">
        <f t="shared" si="79"/>
        <v/>
      </c>
      <c r="BL559" s="10" t="str">
        <f t="shared" si="83"/>
        <v/>
      </c>
    </row>
    <row r="560" spans="51:64" x14ac:dyDescent="0.25">
      <c r="AY560" s="10" t="str">
        <f t="shared" si="80"/>
        <v/>
      </c>
      <c r="BC560" s="45" t="str">
        <f t="shared" si="76"/>
        <v/>
      </c>
      <c r="BG560" s="10" t="str">
        <f t="shared" si="77"/>
        <v/>
      </c>
      <c r="BH560" s="10" t="str">
        <f t="shared" si="81"/>
        <v/>
      </c>
      <c r="BI560" s="10">
        <f t="shared" si="82"/>
        <v>0</v>
      </c>
      <c r="BJ560" t="str">
        <f t="shared" si="78"/>
        <v/>
      </c>
      <c r="BK560" t="str">
        <f t="shared" si="79"/>
        <v/>
      </c>
      <c r="BL560" s="10" t="str">
        <f t="shared" si="83"/>
        <v/>
      </c>
    </row>
    <row r="561" spans="51:64" x14ac:dyDescent="0.25">
      <c r="AY561" s="10" t="str">
        <f t="shared" si="80"/>
        <v/>
      </c>
      <c r="BC561" s="45" t="str">
        <f t="shared" si="76"/>
        <v/>
      </c>
      <c r="BG561" s="10" t="str">
        <f t="shared" si="77"/>
        <v/>
      </c>
      <c r="BH561" s="10" t="str">
        <f t="shared" si="81"/>
        <v/>
      </c>
      <c r="BI561" s="10">
        <f t="shared" si="82"/>
        <v>0</v>
      </c>
      <c r="BJ561" t="str">
        <f t="shared" si="78"/>
        <v/>
      </c>
      <c r="BK561" t="str">
        <f t="shared" si="79"/>
        <v/>
      </c>
      <c r="BL561" s="10" t="str">
        <f t="shared" si="83"/>
        <v/>
      </c>
    </row>
    <row r="562" spans="51:64" x14ac:dyDescent="0.25">
      <c r="AY562" s="10" t="str">
        <f t="shared" si="80"/>
        <v/>
      </c>
      <c r="BC562" s="45" t="str">
        <f t="shared" si="76"/>
        <v/>
      </c>
      <c r="BG562" s="10" t="str">
        <f t="shared" si="77"/>
        <v/>
      </c>
      <c r="BH562" s="10" t="str">
        <f t="shared" si="81"/>
        <v/>
      </c>
      <c r="BI562" s="10">
        <f t="shared" si="82"/>
        <v>0</v>
      </c>
      <c r="BJ562" t="str">
        <f t="shared" si="78"/>
        <v/>
      </c>
      <c r="BK562" t="str">
        <f t="shared" si="79"/>
        <v/>
      </c>
      <c r="BL562" s="10" t="str">
        <f t="shared" si="83"/>
        <v/>
      </c>
    </row>
    <row r="563" spans="51:64" x14ac:dyDescent="0.25">
      <c r="AY563" s="10" t="str">
        <f t="shared" si="80"/>
        <v/>
      </c>
      <c r="BC563" s="45" t="str">
        <f t="shared" si="76"/>
        <v/>
      </c>
      <c r="BG563" s="10" t="str">
        <f t="shared" si="77"/>
        <v/>
      </c>
      <c r="BH563" s="10" t="str">
        <f t="shared" si="81"/>
        <v/>
      </c>
      <c r="BI563" s="10">
        <f t="shared" si="82"/>
        <v>0</v>
      </c>
      <c r="BJ563" t="str">
        <f t="shared" si="78"/>
        <v/>
      </c>
      <c r="BK563" t="str">
        <f t="shared" si="79"/>
        <v/>
      </c>
      <c r="BL563" s="10" t="str">
        <f t="shared" si="83"/>
        <v/>
      </c>
    </row>
    <row r="564" spans="51:64" x14ac:dyDescent="0.25">
      <c r="AY564" s="10" t="str">
        <f t="shared" si="80"/>
        <v/>
      </c>
      <c r="BC564" s="45" t="str">
        <f t="shared" si="76"/>
        <v/>
      </c>
      <c r="BG564" s="10" t="str">
        <f t="shared" si="77"/>
        <v/>
      </c>
      <c r="BH564" s="10" t="str">
        <f t="shared" si="81"/>
        <v/>
      </c>
      <c r="BI564" s="10">
        <f t="shared" si="82"/>
        <v>0</v>
      </c>
      <c r="BJ564" t="str">
        <f t="shared" si="78"/>
        <v/>
      </c>
      <c r="BK564" t="str">
        <f t="shared" si="79"/>
        <v/>
      </c>
      <c r="BL564" s="10" t="str">
        <f t="shared" si="83"/>
        <v/>
      </c>
    </row>
    <row r="565" spans="51:64" x14ac:dyDescent="0.25">
      <c r="AY565" s="10" t="str">
        <f t="shared" si="80"/>
        <v/>
      </c>
      <c r="BC565" s="45" t="str">
        <f t="shared" si="76"/>
        <v/>
      </c>
      <c r="BG565" s="10" t="str">
        <f t="shared" si="77"/>
        <v/>
      </c>
      <c r="BH565" s="10" t="str">
        <f t="shared" si="81"/>
        <v/>
      </c>
      <c r="BI565" s="10">
        <f t="shared" si="82"/>
        <v>0</v>
      </c>
      <c r="BJ565" t="str">
        <f t="shared" si="78"/>
        <v/>
      </c>
      <c r="BK565" t="str">
        <f t="shared" si="79"/>
        <v/>
      </c>
      <c r="BL565" s="10" t="str">
        <f t="shared" si="83"/>
        <v/>
      </c>
    </row>
    <row r="566" spans="51:64" x14ac:dyDescent="0.25">
      <c r="AY566" s="10" t="str">
        <f t="shared" si="80"/>
        <v/>
      </c>
      <c r="BC566" s="45" t="str">
        <f t="shared" si="76"/>
        <v/>
      </c>
      <c r="BG566" s="10" t="str">
        <f t="shared" si="77"/>
        <v/>
      </c>
      <c r="BH566" s="10" t="str">
        <f t="shared" si="81"/>
        <v/>
      </c>
      <c r="BI566" s="10">
        <f t="shared" si="82"/>
        <v>0</v>
      </c>
      <c r="BJ566" t="str">
        <f t="shared" si="78"/>
        <v/>
      </c>
      <c r="BK566" t="str">
        <f t="shared" si="79"/>
        <v/>
      </c>
      <c r="BL566" s="10" t="str">
        <f t="shared" si="83"/>
        <v/>
      </c>
    </row>
    <row r="567" spans="51:64" x14ac:dyDescent="0.25">
      <c r="AY567" s="10" t="str">
        <f t="shared" si="80"/>
        <v/>
      </c>
      <c r="BC567" s="45" t="str">
        <f t="shared" si="76"/>
        <v/>
      </c>
      <c r="BG567" s="10" t="str">
        <f t="shared" si="77"/>
        <v/>
      </c>
      <c r="BH567" s="10" t="str">
        <f t="shared" si="81"/>
        <v/>
      </c>
      <c r="BI567" s="10">
        <f t="shared" si="82"/>
        <v>0</v>
      </c>
      <c r="BJ567" t="str">
        <f t="shared" si="78"/>
        <v/>
      </c>
      <c r="BK567" t="str">
        <f t="shared" si="79"/>
        <v/>
      </c>
      <c r="BL567" s="10" t="str">
        <f t="shared" si="83"/>
        <v/>
      </c>
    </row>
    <row r="568" spans="51:64" x14ac:dyDescent="0.25">
      <c r="AY568" s="10" t="str">
        <f t="shared" si="80"/>
        <v/>
      </c>
      <c r="BC568" s="45" t="str">
        <f t="shared" si="76"/>
        <v/>
      </c>
      <c r="BG568" s="10" t="str">
        <f t="shared" si="77"/>
        <v/>
      </c>
      <c r="BH568" s="10" t="str">
        <f t="shared" si="81"/>
        <v/>
      </c>
      <c r="BI568" s="10">
        <f t="shared" si="82"/>
        <v>0</v>
      </c>
      <c r="BJ568" t="str">
        <f t="shared" si="78"/>
        <v/>
      </c>
      <c r="BK568" t="str">
        <f t="shared" si="79"/>
        <v/>
      </c>
      <c r="BL568" s="10" t="str">
        <f t="shared" si="83"/>
        <v/>
      </c>
    </row>
    <row r="569" spans="51:64" x14ac:dyDescent="0.25">
      <c r="AY569" s="10" t="str">
        <f t="shared" si="80"/>
        <v/>
      </c>
      <c r="BC569" s="45" t="str">
        <f t="shared" si="76"/>
        <v/>
      </c>
      <c r="BG569" s="10" t="str">
        <f t="shared" si="77"/>
        <v/>
      </c>
      <c r="BH569" s="10" t="str">
        <f t="shared" si="81"/>
        <v/>
      </c>
      <c r="BI569" s="10">
        <f t="shared" si="82"/>
        <v>0</v>
      </c>
      <c r="BJ569" t="str">
        <f t="shared" si="78"/>
        <v/>
      </c>
      <c r="BK569" t="str">
        <f t="shared" si="79"/>
        <v/>
      </c>
      <c r="BL569" s="10" t="str">
        <f t="shared" si="83"/>
        <v/>
      </c>
    </row>
    <row r="570" spans="51:64" x14ac:dyDescent="0.25">
      <c r="AY570" s="10" t="str">
        <f t="shared" si="80"/>
        <v/>
      </c>
      <c r="BC570" s="45" t="str">
        <f t="shared" si="76"/>
        <v/>
      </c>
      <c r="BG570" s="10" t="str">
        <f t="shared" si="77"/>
        <v/>
      </c>
      <c r="BH570" s="10" t="str">
        <f t="shared" si="81"/>
        <v/>
      </c>
      <c r="BI570" s="10">
        <f t="shared" si="82"/>
        <v>0</v>
      </c>
      <c r="BJ570" t="str">
        <f t="shared" si="78"/>
        <v/>
      </c>
      <c r="BK570" t="str">
        <f t="shared" si="79"/>
        <v/>
      </c>
      <c r="BL570" s="10" t="str">
        <f t="shared" si="83"/>
        <v/>
      </c>
    </row>
    <row r="571" spans="51:64" x14ac:dyDescent="0.25">
      <c r="AY571" s="10" t="str">
        <f t="shared" si="80"/>
        <v/>
      </c>
      <c r="BC571" s="45" t="str">
        <f t="shared" si="76"/>
        <v/>
      </c>
      <c r="BG571" s="10" t="str">
        <f t="shared" si="77"/>
        <v/>
      </c>
      <c r="BH571" s="10" t="str">
        <f t="shared" si="81"/>
        <v/>
      </c>
      <c r="BI571" s="10">
        <f t="shared" si="82"/>
        <v>0</v>
      </c>
      <c r="BJ571" t="str">
        <f t="shared" si="78"/>
        <v/>
      </c>
      <c r="BK571" t="str">
        <f t="shared" si="79"/>
        <v/>
      </c>
      <c r="BL571" s="10" t="str">
        <f t="shared" si="83"/>
        <v/>
      </c>
    </row>
    <row r="572" spans="51:64" x14ac:dyDescent="0.25">
      <c r="AY572" s="10" t="str">
        <f t="shared" si="80"/>
        <v/>
      </c>
      <c r="BC572" s="45" t="str">
        <f t="shared" si="76"/>
        <v/>
      </c>
      <c r="BG572" s="10" t="str">
        <f t="shared" si="77"/>
        <v/>
      </c>
      <c r="BH572" s="10" t="str">
        <f t="shared" si="81"/>
        <v/>
      </c>
      <c r="BI572" s="10">
        <f t="shared" si="82"/>
        <v>0</v>
      </c>
      <c r="BJ572" t="str">
        <f t="shared" si="78"/>
        <v/>
      </c>
      <c r="BK572" t="str">
        <f t="shared" si="79"/>
        <v/>
      </c>
      <c r="BL572" s="10" t="str">
        <f t="shared" si="83"/>
        <v/>
      </c>
    </row>
    <row r="573" spans="51:64" x14ac:dyDescent="0.25">
      <c r="AY573" s="10" t="str">
        <f t="shared" si="80"/>
        <v/>
      </c>
      <c r="BC573" s="45" t="str">
        <f t="shared" si="76"/>
        <v/>
      </c>
      <c r="BG573" s="10" t="str">
        <f t="shared" si="77"/>
        <v/>
      </c>
      <c r="BH573" s="10" t="str">
        <f t="shared" si="81"/>
        <v/>
      </c>
      <c r="BI573" s="10">
        <f t="shared" si="82"/>
        <v>0</v>
      </c>
      <c r="BJ573" t="str">
        <f t="shared" si="78"/>
        <v/>
      </c>
      <c r="BK573" t="str">
        <f t="shared" si="79"/>
        <v/>
      </c>
      <c r="BL573" s="10" t="str">
        <f t="shared" si="83"/>
        <v/>
      </c>
    </row>
    <row r="574" spans="51:64" x14ac:dyDescent="0.25">
      <c r="AY574" s="10" t="str">
        <f t="shared" si="80"/>
        <v/>
      </c>
      <c r="BC574" s="45" t="str">
        <f t="shared" si="76"/>
        <v/>
      </c>
      <c r="BG574" s="10" t="str">
        <f t="shared" si="77"/>
        <v/>
      </c>
      <c r="BH574" s="10" t="str">
        <f t="shared" si="81"/>
        <v/>
      </c>
      <c r="BI574" s="10">
        <f t="shared" si="82"/>
        <v>0</v>
      </c>
      <c r="BJ574" t="str">
        <f t="shared" si="78"/>
        <v/>
      </c>
      <c r="BK574" t="str">
        <f t="shared" si="79"/>
        <v/>
      </c>
      <c r="BL574" s="10" t="str">
        <f t="shared" si="83"/>
        <v/>
      </c>
    </row>
    <row r="575" spans="51:64" x14ac:dyDescent="0.25">
      <c r="AY575" s="10" t="str">
        <f t="shared" si="80"/>
        <v/>
      </c>
      <c r="BC575" s="45" t="str">
        <f t="shared" si="76"/>
        <v/>
      </c>
      <c r="BG575" s="10" t="str">
        <f t="shared" si="77"/>
        <v/>
      </c>
      <c r="BH575" s="10" t="str">
        <f t="shared" si="81"/>
        <v/>
      </c>
      <c r="BI575" s="10">
        <f t="shared" si="82"/>
        <v>0</v>
      </c>
      <c r="BJ575" t="str">
        <f t="shared" si="78"/>
        <v/>
      </c>
      <c r="BK575" t="str">
        <f t="shared" si="79"/>
        <v/>
      </c>
      <c r="BL575" s="10" t="str">
        <f t="shared" si="83"/>
        <v/>
      </c>
    </row>
    <row r="576" spans="51:64" x14ac:dyDescent="0.25">
      <c r="AY576" s="10" t="str">
        <f t="shared" si="80"/>
        <v/>
      </c>
      <c r="BC576" s="45" t="str">
        <f t="shared" si="76"/>
        <v/>
      </c>
      <c r="BG576" s="10" t="str">
        <f t="shared" si="77"/>
        <v/>
      </c>
      <c r="BH576" s="10" t="str">
        <f t="shared" si="81"/>
        <v/>
      </c>
      <c r="BI576" s="10">
        <f t="shared" si="82"/>
        <v>0</v>
      </c>
      <c r="BJ576" t="str">
        <f t="shared" si="78"/>
        <v/>
      </c>
      <c r="BK576" t="str">
        <f t="shared" si="79"/>
        <v/>
      </c>
      <c r="BL576" s="10" t="str">
        <f t="shared" si="83"/>
        <v/>
      </c>
    </row>
    <row r="577" spans="51:64" x14ac:dyDescent="0.25">
      <c r="AY577" s="10" t="str">
        <f t="shared" si="80"/>
        <v/>
      </c>
      <c r="BC577" s="45" t="str">
        <f t="shared" si="76"/>
        <v/>
      </c>
      <c r="BG577" s="10" t="str">
        <f t="shared" si="77"/>
        <v/>
      </c>
      <c r="BH577" s="10" t="str">
        <f t="shared" si="81"/>
        <v/>
      </c>
      <c r="BI577" s="10">
        <f t="shared" si="82"/>
        <v>0</v>
      </c>
      <c r="BJ577" t="str">
        <f t="shared" si="78"/>
        <v/>
      </c>
      <c r="BK577" t="str">
        <f t="shared" si="79"/>
        <v/>
      </c>
      <c r="BL577" s="10" t="str">
        <f t="shared" si="83"/>
        <v/>
      </c>
    </row>
    <row r="578" spans="51:64" x14ac:dyDescent="0.25">
      <c r="AY578" s="10" t="str">
        <f t="shared" si="80"/>
        <v/>
      </c>
      <c r="BC578" s="45" t="str">
        <f t="shared" si="76"/>
        <v/>
      </c>
      <c r="BG578" s="10" t="str">
        <f t="shared" si="77"/>
        <v/>
      </c>
      <c r="BH578" s="10" t="str">
        <f t="shared" si="81"/>
        <v/>
      </c>
      <c r="BI578" s="10">
        <f t="shared" si="82"/>
        <v>0</v>
      </c>
      <c r="BJ578" t="str">
        <f t="shared" si="78"/>
        <v/>
      </c>
      <c r="BK578" t="str">
        <f t="shared" si="79"/>
        <v/>
      </c>
      <c r="BL578" s="10" t="str">
        <f t="shared" si="83"/>
        <v/>
      </c>
    </row>
    <row r="579" spans="51:64" x14ac:dyDescent="0.25">
      <c r="AY579" s="10" t="str">
        <f t="shared" si="80"/>
        <v/>
      </c>
      <c r="BC579" s="45" t="str">
        <f t="shared" ref="BC579:BC642" si="84">IF($BB579="","",INDEX(UEN_iva,MATCH($BB579,UEN_Descripción,0)))</f>
        <v/>
      </c>
      <c r="BG579" s="10" t="str">
        <f t="shared" ref="BG579:BG642" si="85">IF($BB579="","",INDEX(UEN_SATcode,MATCH($BB579,UEN_Descripción,0)))</f>
        <v/>
      </c>
      <c r="BH579" s="10" t="str">
        <f t="shared" si="81"/>
        <v/>
      </c>
      <c r="BI579" s="10">
        <f t="shared" si="82"/>
        <v>0</v>
      </c>
      <c r="BJ579" t="str">
        <f t="shared" ref="BJ579:BJ642" si="86">IF($BB579="","",INDEX(UEN_SATcode_description,MATCH($BB579,UEN_Descripción,0)))</f>
        <v/>
      </c>
      <c r="BK579" t="str">
        <f t="shared" ref="BK579:BK642" si="87">IF($BB579="","",INDEX(UEN_SATum_Descripción,MATCH($BB579,UEN_Descripción,0)))</f>
        <v/>
      </c>
      <c r="BL579" s="10" t="str">
        <f t="shared" si="83"/>
        <v/>
      </c>
    </row>
    <row r="580" spans="51:64" x14ac:dyDescent="0.25">
      <c r="AY580" s="10" t="str">
        <f t="shared" ref="AY580:AY643" si="88">IF($AZ580="","",SUM(AY579)+1)</f>
        <v/>
      </c>
      <c r="BC580" s="45" t="str">
        <f t="shared" si="84"/>
        <v/>
      </c>
      <c r="BG580" s="10" t="str">
        <f t="shared" si="85"/>
        <v/>
      </c>
      <c r="BH580" s="10" t="str">
        <f t="shared" ref="BH580:BH643" si="89">IF($BB580="","",INDEX(UEN_SATum,MATCH($BB580,UEN_Descripción,0)))</f>
        <v/>
      </c>
      <c r="BI580" s="10">
        <f t="shared" ref="BI580:BI643" si="90">IF(AND(AZ580&lt;&gt;"",BA580&lt;&gt;"",BB580&lt;&gt;"",BC580&lt;&gt;"",BD580&lt;&gt;"",BE580&lt;&gt;"",BF580&lt;&gt;"",12&lt;&gt;"",BH580&lt;&gt;""),1,0)</f>
        <v>0</v>
      </c>
      <c r="BJ580" t="str">
        <f t="shared" si="86"/>
        <v/>
      </c>
      <c r="BK580" t="str">
        <f t="shared" si="87"/>
        <v/>
      </c>
      <c r="BL580" s="10" t="str">
        <f t="shared" ref="BL580:BL643" si="91">IF($BB580="","",IF(BC580&lt;&gt;"","No"))</f>
        <v/>
      </c>
    </row>
    <row r="581" spans="51:64" x14ac:dyDescent="0.25">
      <c r="AY581" s="10" t="str">
        <f t="shared" si="88"/>
        <v/>
      </c>
      <c r="BC581" s="45" t="str">
        <f t="shared" si="84"/>
        <v/>
      </c>
      <c r="BG581" s="10" t="str">
        <f t="shared" si="85"/>
        <v/>
      </c>
      <c r="BH581" s="10" t="str">
        <f t="shared" si="89"/>
        <v/>
      </c>
      <c r="BI581" s="10">
        <f t="shared" si="90"/>
        <v>0</v>
      </c>
      <c r="BJ581" t="str">
        <f t="shared" si="86"/>
        <v/>
      </c>
      <c r="BK581" t="str">
        <f t="shared" si="87"/>
        <v/>
      </c>
      <c r="BL581" s="10" t="str">
        <f t="shared" si="91"/>
        <v/>
      </c>
    </row>
    <row r="582" spans="51:64" x14ac:dyDescent="0.25">
      <c r="AY582" s="10" t="str">
        <f t="shared" si="88"/>
        <v/>
      </c>
      <c r="BC582" s="45" t="str">
        <f t="shared" si="84"/>
        <v/>
      </c>
      <c r="BG582" s="10" t="str">
        <f t="shared" si="85"/>
        <v/>
      </c>
      <c r="BH582" s="10" t="str">
        <f t="shared" si="89"/>
        <v/>
      </c>
      <c r="BI582" s="10">
        <f t="shared" si="90"/>
        <v>0</v>
      </c>
      <c r="BJ582" t="str">
        <f t="shared" si="86"/>
        <v/>
      </c>
      <c r="BK582" t="str">
        <f t="shared" si="87"/>
        <v/>
      </c>
      <c r="BL582" s="10" t="str">
        <f t="shared" si="91"/>
        <v/>
      </c>
    </row>
    <row r="583" spans="51:64" x14ac:dyDescent="0.25">
      <c r="AY583" s="10" t="str">
        <f t="shared" si="88"/>
        <v/>
      </c>
      <c r="BC583" s="45" t="str">
        <f t="shared" si="84"/>
        <v/>
      </c>
      <c r="BG583" s="10" t="str">
        <f t="shared" si="85"/>
        <v/>
      </c>
      <c r="BH583" s="10" t="str">
        <f t="shared" si="89"/>
        <v/>
      </c>
      <c r="BI583" s="10">
        <f t="shared" si="90"/>
        <v>0</v>
      </c>
      <c r="BJ583" t="str">
        <f t="shared" si="86"/>
        <v/>
      </c>
      <c r="BK583" t="str">
        <f t="shared" si="87"/>
        <v/>
      </c>
      <c r="BL583" s="10" t="str">
        <f t="shared" si="91"/>
        <v/>
      </c>
    </row>
    <row r="584" spans="51:64" x14ac:dyDescent="0.25">
      <c r="AY584" s="10" t="str">
        <f t="shared" si="88"/>
        <v/>
      </c>
      <c r="BC584" s="45" t="str">
        <f t="shared" si="84"/>
        <v/>
      </c>
      <c r="BG584" s="10" t="str">
        <f t="shared" si="85"/>
        <v/>
      </c>
      <c r="BH584" s="10" t="str">
        <f t="shared" si="89"/>
        <v/>
      </c>
      <c r="BI584" s="10">
        <f t="shared" si="90"/>
        <v>0</v>
      </c>
      <c r="BJ584" t="str">
        <f t="shared" si="86"/>
        <v/>
      </c>
      <c r="BK584" t="str">
        <f t="shared" si="87"/>
        <v/>
      </c>
      <c r="BL584" s="10" t="str">
        <f t="shared" si="91"/>
        <v/>
      </c>
    </row>
    <row r="585" spans="51:64" x14ac:dyDescent="0.25">
      <c r="AY585" s="10" t="str">
        <f t="shared" si="88"/>
        <v/>
      </c>
      <c r="BC585" s="45" t="str">
        <f t="shared" si="84"/>
        <v/>
      </c>
      <c r="BG585" s="10" t="str">
        <f t="shared" si="85"/>
        <v/>
      </c>
      <c r="BH585" s="10" t="str">
        <f t="shared" si="89"/>
        <v/>
      </c>
      <c r="BI585" s="10">
        <f t="shared" si="90"/>
        <v>0</v>
      </c>
      <c r="BJ585" t="str">
        <f t="shared" si="86"/>
        <v/>
      </c>
      <c r="BK585" t="str">
        <f t="shared" si="87"/>
        <v/>
      </c>
      <c r="BL585" s="10" t="str">
        <f t="shared" si="91"/>
        <v/>
      </c>
    </row>
    <row r="586" spans="51:64" x14ac:dyDescent="0.25">
      <c r="AY586" s="10" t="str">
        <f t="shared" si="88"/>
        <v/>
      </c>
      <c r="BC586" s="45" t="str">
        <f t="shared" si="84"/>
        <v/>
      </c>
      <c r="BG586" s="10" t="str">
        <f t="shared" si="85"/>
        <v/>
      </c>
      <c r="BH586" s="10" t="str">
        <f t="shared" si="89"/>
        <v/>
      </c>
      <c r="BI586" s="10">
        <f t="shared" si="90"/>
        <v>0</v>
      </c>
      <c r="BJ586" t="str">
        <f t="shared" si="86"/>
        <v/>
      </c>
      <c r="BK586" t="str">
        <f t="shared" si="87"/>
        <v/>
      </c>
      <c r="BL586" s="10" t="str">
        <f t="shared" si="91"/>
        <v/>
      </c>
    </row>
    <row r="587" spans="51:64" x14ac:dyDescent="0.25">
      <c r="AY587" s="10" t="str">
        <f t="shared" si="88"/>
        <v/>
      </c>
      <c r="BC587" s="45" t="str">
        <f t="shared" si="84"/>
        <v/>
      </c>
      <c r="BG587" s="10" t="str">
        <f t="shared" si="85"/>
        <v/>
      </c>
      <c r="BH587" s="10" t="str">
        <f t="shared" si="89"/>
        <v/>
      </c>
      <c r="BI587" s="10">
        <f t="shared" si="90"/>
        <v>0</v>
      </c>
      <c r="BJ587" t="str">
        <f t="shared" si="86"/>
        <v/>
      </c>
      <c r="BK587" t="str">
        <f t="shared" si="87"/>
        <v/>
      </c>
      <c r="BL587" s="10" t="str">
        <f t="shared" si="91"/>
        <v/>
      </c>
    </row>
    <row r="588" spans="51:64" x14ac:dyDescent="0.25">
      <c r="AY588" s="10" t="str">
        <f t="shared" si="88"/>
        <v/>
      </c>
      <c r="BC588" s="45" t="str">
        <f t="shared" si="84"/>
        <v/>
      </c>
      <c r="BG588" s="10" t="str">
        <f t="shared" si="85"/>
        <v/>
      </c>
      <c r="BH588" s="10" t="str">
        <f t="shared" si="89"/>
        <v/>
      </c>
      <c r="BI588" s="10">
        <f t="shared" si="90"/>
        <v>0</v>
      </c>
      <c r="BJ588" t="str">
        <f t="shared" si="86"/>
        <v/>
      </c>
      <c r="BK588" t="str">
        <f t="shared" si="87"/>
        <v/>
      </c>
      <c r="BL588" s="10" t="str">
        <f t="shared" si="91"/>
        <v/>
      </c>
    </row>
    <row r="589" spans="51:64" x14ac:dyDescent="0.25">
      <c r="AY589" s="10" t="str">
        <f t="shared" si="88"/>
        <v/>
      </c>
      <c r="BC589" s="45" t="str">
        <f t="shared" si="84"/>
        <v/>
      </c>
      <c r="BG589" s="10" t="str">
        <f t="shared" si="85"/>
        <v/>
      </c>
      <c r="BH589" s="10" t="str">
        <f t="shared" si="89"/>
        <v/>
      </c>
      <c r="BI589" s="10">
        <f t="shared" si="90"/>
        <v>0</v>
      </c>
      <c r="BJ589" t="str">
        <f t="shared" si="86"/>
        <v/>
      </c>
      <c r="BK589" t="str">
        <f t="shared" si="87"/>
        <v/>
      </c>
      <c r="BL589" s="10" t="str">
        <f t="shared" si="91"/>
        <v/>
      </c>
    </row>
    <row r="590" spans="51:64" x14ac:dyDescent="0.25">
      <c r="AY590" s="10" t="str">
        <f t="shared" si="88"/>
        <v/>
      </c>
      <c r="BC590" s="45" t="str">
        <f t="shared" si="84"/>
        <v/>
      </c>
      <c r="BG590" s="10" t="str">
        <f t="shared" si="85"/>
        <v/>
      </c>
      <c r="BH590" s="10" t="str">
        <f t="shared" si="89"/>
        <v/>
      </c>
      <c r="BI590" s="10">
        <f t="shared" si="90"/>
        <v>0</v>
      </c>
      <c r="BJ590" t="str">
        <f t="shared" si="86"/>
        <v/>
      </c>
      <c r="BK590" t="str">
        <f t="shared" si="87"/>
        <v/>
      </c>
      <c r="BL590" s="10" t="str">
        <f t="shared" si="91"/>
        <v/>
      </c>
    </row>
    <row r="591" spans="51:64" x14ac:dyDescent="0.25">
      <c r="AY591" s="10" t="str">
        <f t="shared" si="88"/>
        <v/>
      </c>
      <c r="BC591" s="45" t="str">
        <f t="shared" si="84"/>
        <v/>
      </c>
      <c r="BG591" s="10" t="str">
        <f t="shared" si="85"/>
        <v/>
      </c>
      <c r="BH591" s="10" t="str">
        <f t="shared" si="89"/>
        <v/>
      </c>
      <c r="BI591" s="10">
        <f t="shared" si="90"/>
        <v>0</v>
      </c>
      <c r="BJ591" t="str">
        <f t="shared" si="86"/>
        <v/>
      </c>
      <c r="BK591" t="str">
        <f t="shared" si="87"/>
        <v/>
      </c>
      <c r="BL591" s="10" t="str">
        <f t="shared" si="91"/>
        <v/>
      </c>
    </row>
    <row r="592" spans="51:64" x14ac:dyDescent="0.25">
      <c r="AY592" s="10" t="str">
        <f t="shared" si="88"/>
        <v/>
      </c>
      <c r="BC592" s="45" t="str">
        <f t="shared" si="84"/>
        <v/>
      </c>
      <c r="BG592" s="10" t="str">
        <f t="shared" si="85"/>
        <v/>
      </c>
      <c r="BH592" s="10" t="str">
        <f t="shared" si="89"/>
        <v/>
      </c>
      <c r="BI592" s="10">
        <f t="shared" si="90"/>
        <v>0</v>
      </c>
      <c r="BJ592" t="str">
        <f t="shared" si="86"/>
        <v/>
      </c>
      <c r="BK592" t="str">
        <f t="shared" si="87"/>
        <v/>
      </c>
      <c r="BL592" s="10" t="str">
        <f t="shared" si="91"/>
        <v/>
      </c>
    </row>
    <row r="593" spans="51:64" x14ac:dyDescent="0.25">
      <c r="AY593" s="10" t="str">
        <f t="shared" si="88"/>
        <v/>
      </c>
      <c r="BC593" s="45" t="str">
        <f t="shared" si="84"/>
        <v/>
      </c>
      <c r="BG593" s="10" t="str">
        <f t="shared" si="85"/>
        <v/>
      </c>
      <c r="BH593" s="10" t="str">
        <f t="shared" si="89"/>
        <v/>
      </c>
      <c r="BI593" s="10">
        <f t="shared" si="90"/>
        <v>0</v>
      </c>
      <c r="BJ593" t="str">
        <f t="shared" si="86"/>
        <v/>
      </c>
      <c r="BK593" t="str">
        <f t="shared" si="87"/>
        <v/>
      </c>
      <c r="BL593" s="10" t="str">
        <f t="shared" si="91"/>
        <v/>
      </c>
    </row>
    <row r="594" spans="51:64" x14ac:dyDescent="0.25">
      <c r="AY594" s="10" t="str">
        <f t="shared" si="88"/>
        <v/>
      </c>
      <c r="BC594" s="45" t="str">
        <f t="shared" si="84"/>
        <v/>
      </c>
      <c r="BG594" s="10" t="str">
        <f t="shared" si="85"/>
        <v/>
      </c>
      <c r="BH594" s="10" t="str">
        <f t="shared" si="89"/>
        <v/>
      </c>
      <c r="BI594" s="10">
        <f t="shared" si="90"/>
        <v>0</v>
      </c>
      <c r="BJ594" t="str">
        <f t="shared" si="86"/>
        <v/>
      </c>
      <c r="BK594" t="str">
        <f t="shared" si="87"/>
        <v/>
      </c>
      <c r="BL594" s="10" t="str">
        <f t="shared" si="91"/>
        <v/>
      </c>
    </row>
    <row r="595" spans="51:64" x14ac:dyDescent="0.25">
      <c r="AY595" s="10" t="str">
        <f t="shared" si="88"/>
        <v/>
      </c>
      <c r="BC595" s="45" t="str">
        <f t="shared" si="84"/>
        <v/>
      </c>
      <c r="BG595" s="10" t="str">
        <f t="shared" si="85"/>
        <v/>
      </c>
      <c r="BH595" s="10" t="str">
        <f t="shared" si="89"/>
        <v/>
      </c>
      <c r="BI595" s="10">
        <f t="shared" si="90"/>
        <v>0</v>
      </c>
      <c r="BJ595" t="str">
        <f t="shared" si="86"/>
        <v/>
      </c>
      <c r="BK595" t="str">
        <f t="shared" si="87"/>
        <v/>
      </c>
      <c r="BL595" s="10" t="str">
        <f t="shared" si="91"/>
        <v/>
      </c>
    </row>
    <row r="596" spans="51:64" x14ac:dyDescent="0.25">
      <c r="AY596" s="10" t="str">
        <f t="shared" si="88"/>
        <v/>
      </c>
      <c r="BC596" s="45" t="str">
        <f t="shared" si="84"/>
        <v/>
      </c>
      <c r="BG596" s="10" t="str">
        <f t="shared" si="85"/>
        <v/>
      </c>
      <c r="BH596" s="10" t="str">
        <f t="shared" si="89"/>
        <v/>
      </c>
      <c r="BI596" s="10">
        <f t="shared" si="90"/>
        <v>0</v>
      </c>
      <c r="BJ596" t="str">
        <f t="shared" si="86"/>
        <v/>
      </c>
      <c r="BK596" t="str">
        <f t="shared" si="87"/>
        <v/>
      </c>
      <c r="BL596" s="10" t="str">
        <f t="shared" si="91"/>
        <v/>
      </c>
    </row>
    <row r="597" spans="51:64" x14ac:dyDescent="0.25">
      <c r="AY597" s="10" t="str">
        <f t="shared" si="88"/>
        <v/>
      </c>
      <c r="BC597" s="45" t="str">
        <f t="shared" si="84"/>
        <v/>
      </c>
      <c r="BG597" s="10" t="str">
        <f t="shared" si="85"/>
        <v/>
      </c>
      <c r="BH597" s="10" t="str">
        <f t="shared" si="89"/>
        <v/>
      </c>
      <c r="BI597" s="10">
        <f t="shared" si="90"/>
        <v>0</v>
      </c>
      <c r="BJ597" t="str">
        <f t="shared" si="86"/>
        <v/>
      </c>
      <c r="BK597" t="str">
        <f t="shared" si="87"/>
        <v/>
      </c>
      <c r="BL597" s="10" t="str">
        <f t="shared" si="91"/>
        <v/>
      </c>
    </row>
    <row r="598" spans="51:64" x14ac:dyDescent="0.25">
      <c r="AY598" s="10" t="str">
        <f t="shared" si="88"/>
        <v/>
      </c>
      <c r="BC598" s="45" t="str">
        <f t="shared" si="84"/>
        <v/>
      </c>
      <c r="BG598" s="10" t="str">
        <f t="shared" si="85"/>
        <v/>
      </c>
      <c r="BH598" s="10" t="str">
        <f t="shared" si="89"/>
        <v/>
      </c>
      <c r="BI598" s="10">
        <f t="shared" si="90"/>
        <v>0</v>
      </c>
      <c r="BJ598" t="str">
        <f t="shared" si="86"/>
        <v/>
      </c>
      <c r="BK598" t="str">
        <f t="shared" si="87"/>
        <v/>
      </c>
      <c r="BL598" s="10" t="str">
        <f t="shared" si="91"/>
        <v/>
      </c>
    </row>
    <row r="599" spans="51:64" x14ac:dyDescent="0.25">
      <c r="AY599" s="10" t="str">
        <f t="shared" si="88"/>
        <v/>
      </c>
      <c r="BC599" s="45" t="str">
        <f t="shared" si="84"/>
        <v/>
      </c>
      <c r="BG599" s="10" t="str">
        <f t="shared" si="85"/>
        <v/>
      </c>
      <c r="BH599" s="10" t="str">
        <f t="shared" si="89"/>
        <v/>
      </c>
      <c r="BI599" s="10">
        <f t="shared" si="90"/>
        <v>0</v>
      </c>
      <c r="BJ599" t="str">
        <f t="shared" si="86"/>
        <v/>
      </c>
      <c r="BK599" t="str">
        <f t="shared" si="87"/>
        <v/>
      </c>
      <c r="BL599" s="10" t="str">
        <f t="shared" si="91"/>
        <v/>
      </c>
    </row>
    <row r="600" spans="51:64" x14ac:dyDescent="0.25">
      <c r="AY600" s="10" t="str">
        <f t="shared" si="88"/>
        <v/>
      </c>
      <c r="BC600" s="45" t="str">
        <f t="shared" si="84"/>
        <v/>
      </c>
      <c r="BG600" s="10" t="str">
        <f t="shared" si="85"/>
        <v/>
      </c>
      <c r="BH600" s="10" t="str">
        <f t="shared" si="89"/>
        <v/>
      </c>
      <c r="BI600" s="10">
        <f t="shared" si="90"/>
        <v>0</v>
      </c>
      <c r="BJ600" t="str">
        <f t="shared" si="86"/>
        <v/>
      </c>
      <c r="BK600" t="str">
        <f t="shared" si="87"/>
        <v/>
      </c>
      <c r="BL600" s="10" t="str">
        <f t="shared" si="91"/>
        <v/>
      </c>
    </row>
    <row r="601" spans="51:64" x14ac:dyDescent="0.25">
      <c r="AY601" s="10" t="str">
        <f t="shared" si="88"/>
        <v/>
      </c>
      <c r="BC601" s="45" t="str">
        <f t="shared" si="84"/>
        <v/>
      </c>
      <c r="BG601" s="10" t="str">
        <f t="shared" si="85"/>
        <v/>
      </c>
      <c r="BH601" s="10" t="str">
        <f t="shared" si="89"/>
        <v/>
      </c>
      <c r="BI601" s="10">
        <f t="shared" si="90"/>
        <v>0</v>
      </c>
      <c r="BJ601" t="str">
        <f t="shared" si="86"/>
        <v/>
      </c>
      <c r="BK601" t="str">
        <f t="shared" si="87"/>
        <v/>
      </c>
      <c r="BL601" s="10" t="str">
        <f t="shared" si="91"/>
        <v/>
      </c>
    </row>
    <row r="602" spans="51:64" x14ac:dyDescent="0.25">
      <c r="AY602" s="10" t="str">
        <f t="shared" si="88"/>
        <v/>
      </c>
      <c r="BC602" s="45" t="str">
        <f t="shared" si="84"/>
        <v/>
      </c>
      <c r="BG602" s="10" t="str">
        <f t="shared" si="85"/>
        <v/>
      </c>
      <c r="BH602" s="10" t="str">
        <f t="shared" si="89"/>
        <v/>
      </c>
      <c r="BI602" s="10">
        <f t="shared" si="90"/>
        <v>0</v>
      </c>
      <c r="BJ602" t="str">
        <f t="shared" si="86"/>
        <v/>
      </c>
      <c r="BK602" t="str">
        <f t="shared" si="87"/>
        <v/>
      </c>
      <c r="BL602" s="10" t="str">
        <f t="shared" si="91"/>
        <v/>
      </c>
    </row>
    <row r="603" spans="51:64" x14ac:dyDescent="0.25">
      <c r="AY603" s="10" t="str">
        <f t="shared" si="88"/>
        <v/>
      </c>
      <c r="BC603" s="45" t="str">
        <f t="shared" si="84"/>
        <v/>
      </c>
      <c r="BG603" s="10" t="str">
        <f t="shared" si="85"/>
        <v/>
      </c>
      <c r="BH603" s="10" t="str">
        <f t="shared" si="89"/>
        <v/>
      </c>
      <c r="BI603" s="10">
        <f t="shared" si="90"/>
        <v>0</v>
      </c>
      <c r="BJ603" t="str">
        <f t="shared" si="86"/>
        <v/>
      </c>
      <c r="BK603" t="str">
        <f t="shared" si="87"/>
        <v/>
      </c>
      <c r="BL603" s="10" t="str">
        <f t="shared" si="91"/>
        <v/>
      </c>
    </row>
    <row r="604" spans="51:64" x14ac:dyDescent="0.25">
      <c r="AY604" s="10" t="str">
        <f t="shared" si="88"/>
        <v/>
      </c>
      <c r="BC604" s="45" t="str">
        <f t="shared" si="84"/>
        <v/>
      </c>
      <c r="BG604" s="10" t="str">
        <f t="shared" si="85"/>
        <v/>
      </c>
      <c r="BH604" s="10" t="str">
        <f t="shared" si="89"/>
        <v/>
      </c>
      <c r="BI604" s="10">
        <f t="shared" si="90"/>
        <v>0</v>
      </c>
      <c r="BJ604" t="str">
        <f t="shared" si="86"/>
        <v/>
      </c>
      <c r="BK604" t="str">
        <f t="shared" si="87"/>
        <v/>
      </c>
      <c r="BL604" s="10" t="str">
        <f t="shared" si="91"/>
        <v/>
      </c>
    </row>
    <row r="605" spans="51:64" x14ac:dyDescent="0.25">
      <c r="AY605" s="10" t="str">
        <f t="shared" si="88"/>
        <v/>
      </c>
      <c r="BC605" s="45" t="str">
        <f t="shared" si="84"/>
        <v/>
      </c>
      <c r="BG605" s="10" t="str">
        <f t="shared" si="85"/>
        <v/>
      </c>
      <c r="BH605" s="10" t="str">
        <f t="shared" si="89"/>
        <v/>
      </c>
      <c r="BI605" s="10">
        <f t="shared" si="90"/>
        <v>0</v>
      </c>
      <c r="BJ605" t="str">
        <f t="shared" si="86"/>
        <v/>
      </c>
      <c r="BK605" t="str">
        <f t="shared" si="87"/>
        <v/>
      </c>
      <c r="BL605" s="10" t="str">
        <f t="shared" si="91"/>
        <v/>
      </c>
    </row>
    <row r="606" spans="51:64" x14ac:dyDescent="0.25">
      <c r="AY606" s="10" t="str">
        <f t="shared" si="88"/>
        <v/>
      </c>
      <c r="BC606" s="45" t="str">
        <f t="shared" si="84"/>
        <v/>
      </c>
      <c r="BG606" s="10" t="str">
        <f t="shared" si="85"/>
        <v/>
      </c>
      <c r="BH606" s="10" t="str">
        <f t="shared" si="89"/>
        <v/>
      </c>
      <c r="BI606" s="10">
        <f t="shared" si="90"/>
        <v>0</v>
      </c>
      <c r="BJ606" t="str">
        <f t="shared" si="86"/>
        <v/>
      </c>
      <c r="BK606" t="str">
        <f t="shared" si="87"/>
        <v/>
      </c>
      <c r="BL606" s="10" t="str">
        <f t="shared" si="91"/>
        <v/>
      </c>
    </row>
    <row r="607" spans="51:64" x14ac:dyDescent="0.25">
      <c r="AY607" s="10" t="str">
        <f t="shared" si="88"/>
        <v/>
      </c>
      <c r="BC607" s="45" t="str">
        <f t="shared" si="84"/>
        <v/>
      </c>
      <c r="BG607" s="10" t="str">
        <f t="shared" si="85"/>
        <v/>
      </c>
      <c r="BH607" s="10" t="str">
        <f t="shared" si="89"/>
        <v/>
      </c>
      <c r="BI607" s="10">
        <f t="shared" si="90"/>
        <v>0</v>
      </c>
      <c r="BJ607" t="str">
        <f t="shared" si="86"/>
        <v/>
      </c>
      <c r="BK607" t="str">
        <f t="shared" si="87"/>
        <v/>
      </c>
      <c r="BL607" s="10" t="str">
        <f t="shared" si="91"/>
        <v/>
      </c>
    </row>
    <row r="608" spans="51:64" x14ac:dyDescent="0.25">
      <c r="AY608" s="10" t="str">
        <f t="shared" si="88"/>
        <v/>
      </c>
      <c r="BC608" s="45" t="str">
        <f t="shared" si="84"/>
        <v/>
      </c>
      <c r="BG608" s="10" t="str">
        <f t="shared" si="85"/>
        <v/>
      </c>
      <c r="BH608" s="10" t="str">
        <f t="shared" si="89"/>
        <v/>
      </c>
      <c r="BI608" s="10">
        <f t="shared" si="90"/>
        <v>0</v>
      </c>
      <c r="BJ608" t="str">
        <f t="shared" si="86"/>
        <v/>
      </c>
      <c r="BK608" t="str">
        <f t="shared" si="87"/>
        <v/>
      </c>
      <c r="BL608" s="10" t="str">
        <f t="shared" si="91"/>
        <v/>
      </c>
    </row>
    <row r="609" spans="51:64" x14ac:dyDescent="0.25">
      <c r="AY609" s="10" t="str">
        <f t="shared" si="88"/>
        <v/>
      </c>
      <c r="BC609" s="45" t="str">
        <f t="shared" si="84"/>
        <v/>
      </c>
      <c r="BG609" s="10" t="str">
        <f t="shared" si="85"/>
        <v/>
      </c>
      <c r="BH609" s="10" t="str">
        <f t="shared" si="89"/>
        <v/>
      </c>
      <c r="BI609" s="10">
        <f t="shared" si="90"/>
        <v>0</v>
      </c>
      <c r="BJ609" t="str">
        <f t="shared" si="86"/>
        <v/>
      </c>
      <c r="BK609" t="str">
        <f t="shared" si="87"/>
        <v/>
      </c>
      <c r="BL609" s="10" t="str">
        <f t="shared" si="91"/>
        <v/>
      </c>
    </row>
    <row r="610" spans="51:64" x14ac:dyDescent="0.25">
      <c r="AY610" s="10" t="str">
        <f t="shared" si="88"/>
        <v/>
      </c>
      <c r="BC610" s="45" t="str">
        <f t="shared" si="84"/>
        <v/>
      </c>
      <c r="BG610" s="10" t="str">
        <f t="shared" si="85"/>
        <v/>
      </c>
      <c r="BH610" s="10" t="str">
        <f t="shared" si="89"/>
        <v/>
      </c>
      <c r="BI610" s="10">
        <f t="shared" si="90"/>
        <v>0</v>
      </c>
      <c r="BJ610" t="str">
        <f t="shared" si="86"/>
        <v/>
      </c>
      <c r="BK610" t="str">
        <f t="shared" si="87"/>
        <v/>
      </c>
      <c r="BL610" s="10" t="str">
        <f t="shared" si="91"/>
        <v/>
      </c>
    </row>
    <row r="611" spans="51:64" x14ac:dyDescent="0.25">
      <c r="AY611" s="10" t="str">
        <f t="shared" si="88"/>
        <v/>
      </c>
      <c r="BC611" s="45" t="str">
        <f t="shared" si="84"/>
        <v/>
      </c>
      <c r="BG611" s="10" t="str">
        <f t="shared" si="85"/>
        <v/>
      </c>
      <c r="BH611" s="10" t="str">
        <f t="shared" si="89"/>
        <v/>
      </c>
      <c r="BI611" s="10">
        <f t="shared" si="90"/>
        <v>0</v>
      </c>
      <c r="BJ611" t="str">
        <f t="shared" si="86"/>
        <v/>
      </c>
      <c r="BK611" t="str">
        <f t="shared" si="87"/>
        <v/>
      </c>
      <c r="BL611" s="10" t="str">
        <f t="shared" si="91"/>
        <v/>
      </c>
    </row>
    <row r="612" spans="51:64" x14ac:dyDescent="0.25">
      <c r="AY612" s="10" t="str">
        <f t="shared" si="88"/>
        <v/>
      </c>
      <c r="BC612" s="45" t="str">
        <f t="shared" si="84"/>
        <v/>
      </c>
      <c r="BG612" s="10" t="str">
        <f t="shared" si="85"/>
        <v/>
      </c>
      <c r="BH612" s="10" t="str">
        <f t="shared" si="89"/>
        <v/>
      </c>
      <c r="BI612" s="10">
        <f t="shared" si="90"/>
        <v>0</v>
      </c>
      <c r="BJ612" t="str">
        <f t="shared" si="86"/>
        <v/>
      </c>
      <c r="BK612" t="str">
        <f t="shared" si="87"/>
        <v/>
      </c>
      <c r="BL612" s="10" t="str">
        <f t="shared" si="91"/>
        <v/>
      </c>
    </row>
    <row r="613" spans="51:64" x14ac:dyDescent="0.25">
      <c r="AY613" s="10" t="str">
        <f t="shared" si="88"/>
        <v/>
      </c>
      <c r="BC613" s="45" t="str">
        <f t="shared" si="84"/>
        <v/>
      </c>
      <c r="BG613" s="10" t="str">
        <f t="shared" si="85"/>
        <v/>
      </c>
      <c r="BH613" s="10" t="str">
        <f t="shared" si="89"/>
        <v/>
      </c>
      <c r="BI613" s="10">
        <f t="shared" si="90"/>
        <v>0</v>
      </c>
      <c r="BJ613" t="str">
        <f t="shared" si="86"/>
        <v/>
      </c>
      <c r="BK613" t="str">
        <f t="shared" si="87"/>
        <v/>
      </c>
      <c r="BL613" s="10" t="str">
        <f t="shared" si="91"/>
        <v/>
      </c>
    </row>
    <row r="614" spans="51:64" x14ac:dyDescent="0.25">
      <c r="AY614" s="10" t="str">
        <f t="shared" si="88"/>
        <v/>
      </c>
      <c r="BC614" s="45" t="str">
        <f t="shared" si="84"/>
        <v/>
      </c>
      <c r="BG614" s="10" t="str">
        <f t="shared" si="85"/>
        <v/>
      </c>
      <c r="BH614" s="10" t="str">
        <f t="shared" si="89"/>
        <v/>
      </c>
      <c r="BI614" s="10">
        <f t="shared" si="90"/>
        <v>0</v>
      </c>
      <c r="BJ614" t="str">
        <f t="shared" si="86"/>
        <v/>
      </c>
      <c r="BK614" t="str">
        <f t="shared" si="87"/>
        <v/>
      </c>
      <c r="BL614" s="10" t="str">
        <f t="shared" si="91"/>
        <v/>
      </c>
    </row>
    <row r="615" spans="51:64" x14ac:dyDescent="0.25">
      <c r="AY615" s="10" t="str">
        <f t="shared" si="88"/>
        <v/>
      </c>
      <c r="BC615" s="45" t="str">
        <f t="shared" si="84"/>
        <v/>
      </c>
      <c r="BG615" s="10" t="str">
        <f t="shared" si="85"/>
        <v/>
      </c>
      <c r="BH615" s="10" t="str">
        <f t="shared" si="89"/>
        <v/>
      </c>
      <c r="BI615" s="10">
        <f t="shared" si="90"/>
        <v>0</v>
      </c>
      <c r="BJ615" t="str">
        <f t="shared" si="86"/>
        <v/>
      </c>
      <c r="BK615" t="str">
        <f t="shared" si="87"/>
        <v/>
      </c>
      <c r="BL615" s="10" t="str">
        <f t="shared" si="91"/>
        <v/>
      </c>
    </row>
    <row r="616" spans="51:64" x14ac:dyDescent="0.25">
      <c r="AY616" s="10" t="str">
        <f t="shared" si="88"/>
        <v/>
      </c>
      <c r="BC616" s="45" t="str">
        <f t="shared" si="84"/>
        <v/>
      </c>
      <c r="BG616" s="10" t="str">
        <f t="shared" si="85"/>
        <v/>
      </c>
      <c r="BH616" s="10" t="str">
        <f t="shared" si="89"/>
        <v/>
      </c>
      <c r="BI616" s="10">
        <f t="shared" si="90"/>
        <v>0</v>
      </c>
      <c r="BJ616" t="str">
        <f t="shared" si="86"/>
        <v/>
      </c>
      <c r="BK616" t="str">
        <f t="shared" si="87"/>
        <v/>
      </c>
      <c r="BL616" s="10" t="str">
        <f t="shared" si="91"/>
        <v/>
      </c>
    </row>
    <row r="617" spans="51:64" x14ac:dyDescent="0.25">
      <c r="AY617" s="10" t="str">
        <f t="shared" si="88"/>
        <v/>
      </c>
      <c r="BC617" s="45" t="str">
        <f t="shared" si="84"/>
        <v/>
      </c>
      <c r="BG617" s="10" t="str">
        <f t="shared" si="85"/>
        <v/>
      </c>
      <c r="BH617" s="10" t="str">
        <f t="shared" si="89"/>
        <v/>
      </c>
      <c r="BI617" s="10">
        <f t="shared" si="90"/>
        <v>0</v>
      </c>
      <c r="BJ617" t="str">
        <f t="shared" si="86"/>
        <v/>
      </c>
      <c r="BK617" t="str">
        <f t="shared" si="87"/>
        <v/>
      </c>
      <c r="BL617" s="10" t="str">
        <f t="shared" si="91"/>
        <v/>
      </c>
    </row>
    <row r="618" spans="51:64" x14ac:dyDescent="0.25">
      <c r="AY618" s="10" t="str">
        <f t="shared" si="88"/>
        <v/>
      </c>
      <c r="BC618" s="45" t="str">
        <f t="shared" si="84"/>
        <v/>
      </c>
      <c r="BG618" s="10" t="str">
        <f t="shared" si="85"/>
        <v/>
      </c>
      <c r="BH618" s="10" t="str">
        <f t="shared" si="89"/>
        <v/>
      </c>
      <c r="BI618" s="10">
        <f t="shared" si="90"/>
        <v>0</v>
      </c>
      <c r="BJ618" t="str">
        <f t="shared" si="86"/>
        <v/>
      </c>
      <c r="BK618" t="str">
        <f t="shared" si="87"/>
        <v/>
      </c>
      <c r="BL618" s="10" t="str">
        <f t="shared" si="91"/>
        <v/>
      </c>
    </row>
    <row r="619" spans="51:64" x14ac:dyDescent="0.25">
      <c r="AY619" s="10" t="str">
        <f t="shared" si="88"/>
        <v/>
      </c>
      <c r="BC619" s="45" t="str">
        <f t="shared" si="84"/>
        <v/>
      </c>
      <c r="BG619" s="10" t="str">
        <f t="shared" si="85"/>
        <v/>
      </c>
      <c r="BH619" s="10" t="str">
        <f t="shared" si="89"/>
        <v/>
      </c>
      <c r="BI619" s="10">
        <f t="shared" si="90"/>
        <v>0</v>
      </c>
      <c r="BJ619" t="str">
        <f t="shared" si="86"/>
        <v/>
      </c>
      <c r="BK619" t="str">
        <f t="shared" si="87"/>
        <v/>
      </c>
      <c r="BL619" s="10" t="str">
        <f t="shared" si="91"/>
        <v/>
      </c>
    </row>
    <row r="620" spans="51:64" x14ac:dyDescent="0.25">
      <c r="AY620" s="10" t="str">
        <f t="shared" si="88"/>
        <v/>
      </c>
      <c r="BC620" s="45" t="str">
        <f t="shared" si="84"/>
        <v/>
      </c>
      <c r="BG620" s="10" t="str">
        <f t="shared" si="85"/>
        <v/>
      </c>
      <c r="BH620" s="10" t="str">
        <f t="shared" si="89"/>
        <v/>
      </c>
      <c r="BI620" s="10">
        <f t="shared" si="90"/>
        <v>0</v>
      </c>
      <c r="BJ620" t="str">
        <f t="shared" si="86"/>
        <v/>
      </c>
      <c r="BK620" t="str">
        <f t="shared" si="87"/>
        <v/>
      </c>
      <c r="BL620" s="10" t="str">
        <f t="shared" si="91"/>
        <v/>
      </c>
    </row>
    <row r="621" spans="51:64" x14ac:dyDescent="0.25">
      <c r="AY621" s="10" t="str">
        <f t="shared" si="88"/>
        <v/>
      </c>
      <c r="BC621" s="45" t="str">
        <f t="shared" si="84"/>
        <v/>
      </c>
      <c r="BG621" s="10" t="str">
        <f t="shared" si="85"/>
        <v/>
      </c>
      <c r="BH621" s="10" t="str">
        <f t="shared" si="89"/>
        <v/>
      </c>
      <c r="BI621" s="10">
        <f t="shared" si="90"/>
        <v>0</v>
      </c>
      <c r="BJ621" t="str">
        <f t="shared" si="86"/>
        <v/>
      </c>
      <c r="BK621" t="str">
        <f t="shared" si="87"/>
        <v/>
      </c>
      <c r="BL621" s="10" t="str">
        <f t="shared" si="91"/>
        <v/>
      </c>
    </row>
    <row r="622" spans="51:64" x14ac:dyDescent="0.25">
      <c r="AY622" s="10" t="str">
        <f t="shared" si="88"/>
        <v/>
      </c>
      <c r="BC622" s="45" t="str">
        <f t="shared" si="84"/>
        <v/>
      </c>
      <c r="BG622" s="10" t="str">
        <f t="shared" si="85"/>
        <v/>
      </c>
      <c r="BH622" s="10" t="str">
        <f t="shared" si="89"/>
        <v/>
      </c>
      <c r="BI622" s="10">
        <f t="shared" si="90"/>
        <v>0</v>
      </c>
      <c r="BJ622" t="str">
        <f t="shared" si="86"/>
        <v/>
      </c>
      <c r="BK622" t="str">
        <f t="shared" si="87"/>
        <v/>
      </c>
      <c r="BL622" s="10" t="str">
        <f t="shared" si="91"/>
        <v/>
      </c>
    </row>
    <row r="623" spans="51:64" x14ac:dyDescent="0.25">
      <c r="AY623" s="10" t="str">
        <f t="shared" si="88"/>
        <v/>
      </c>
      <c r="BC623" s="45" t="str">
        <f t="shared" si="84"/>
        <v/>
      </c>
      <c r="BG623" s="10" t="str">
        <f t="shared" si="85"/>
        <v/>
      </c>
      <c r="BH623" s="10" t="str">
        <f t="shared" si="89"/>
        <v/>
      </c>
      <c r="BI623" s="10">
        <f t="shared" si="90"/>
        <v>0</v>
      </c>
      <c r="BJ623" t="str">
        <f t="shared" si="86"/>
        <v/>
      </c>
      <c r="BK623" t="str">
        <f t="shared" si="87"/>
        <v/>
      </c>
      <c r="BL623" s="10" t="str">
        <f t="shared" si="91"/>
        <v/>
      </c>
    </row>
    <row r="624" spans="51:64" x14ac:dyDescent="0.25">
      <c r="AY624" s="10" t="str">
        <f t="shared" si="88"/>
        <v/>
      </c>
      <c r="BC624" s="45" t="str">
        <f t="shared" si="84"/>
        <v/>
      </c>
      <c r="BG624" s="10" t="str">
        <f t="shared" si="85"/>
        <v/>
      </c>
      <c r="BH624" s="10" t="str">
        <f t="shared" si="89"/>
        <v/>
      </c>
      <c r="BI624" s="10">
        <f t="shared" si="90"/>
        <v>0</v>
      </c>
      <c r="BJ624" t="str">
        <f t="shared" si="86"/>
        <v/>
      </c>
      <c r="BK624" t="str">
        <f t="shared" si="87"/>
        <v/>
      </c>
      <c r="BL624" s="10" t="str">
        <f t="shared" si="91"/>
        <v/>
      </c>
    </row>
    <row r="625" spans="51:64" x14ac:dyDescent="0.25">
      <c r="AY625" s="10" t="str">
        <f t="shared" si="88"/>
        <v/>
      </c>
      <c r="BC625" s="45" t="str">
        <f t="shared" si="84"/>
        <v/>
      </c>
      <c r="BG625" s="10" t="str">
        <f t="shared" si="85"/>
        <v/>
      </c>
      <c r="BH625" s="10" t="str">
        <f t="shared" si="89"/>
        <v/>
      </c>
      <c r="BI625" s="10">
        <f t="shared" si="90"/>
        <v>0</v>
      </c>
      <c r="BJ625" t="str">
        <f t="shared" si="86"/>
        <v/>
      </c>
      <c r="BK625" t="str">
        <f t="shared" si="87"/>
        <v/>
      </c>
      <c r="BL625" s="10" t="str">
        <f t="shared" si="91"/>
        <v/>
      </c>
    </row>
    <row r="626" spans="51:64" x14ac:dyDescent="0.25">
      <c r="AY626" s="10" t="str">
        <f t="shared" si="88"/>
        <v/>
      </c>
      <c r="BC626" s="45" t="str">
        <f t="shared" si="84"/>
        <v/>
      </c>
      <c r="BG626" s="10" t="str">
        <f t="shared" si="85"/>
        <v/>
      </c>
      <c r="BH626" s="10" t="str">
        <f t="shared" si="89"/>
        <v/>
      </c>
      <c r="BI626" s="10">
        <f t="shared" si="90"/>
        <v>0</v>
      </c>
      <c r="BJ626" t="str">
        <f t="shared" si="86"/>
        <v/>
      </c>
      <c r="BK626" t="str">
        <f t="shared" si="87"/>
        <v/>
      </c>
      <c r="BL626" s="10" t="str">
        <f t="shared" si="91"/>
        <v/>
      </c>
    </row>
    <row r="627" spans="51:64" x14ac:dyDescent="0.25">
      <c r="AY627" s="10" t="str">
        <f t="shared" si="88"/>
        <v/>
      </c>
      <c r="BC627" s="45" t="str">
        <f t="shared" si="84"/>
        <v/>
      </c>
      <c r="BG627" s="10" t="str">
        <f t="shared" si="85"/>
        <v/>
      </c>
      <c r="BH627" s="10" t="str">
        <f t="shared" si="89"/>
        <v/>
      </c>
      <c r="BI627" s="10">
        <f t="shared" si="90"/>
        <v>0</v>
      </c>
      <c r="BJ627" t="str">
        <f t="shared" si="86"/>
        <v/>
      </c>
      <c r="BK627" t="str">
        <f t="shared" si="87"/>
        <v/>
      </c>
      <c r="BL627" s="10" t="str">
        <f t="shared" si="91"/>
        <v/>
      </c>
    </row>
    <row r="628" spans="51:64" x14ac:dyDescent="0.25">
      <c r="AY628" s="10" t="str">
        <f t="shared" si="88"/>
        <v/>
      </c>
      <c r="BC628" s="45" t="str">
        <f t="shared" si="84"/>
        <v/>
      </c>
      <c r="BG628" s="10" t="str">
        <f t="shared" si="85"/>
        <v/>
      </c>
      <c r="BH628" s="10" t="str">
        <f t="shared" si="89"/>
        <v/>
      </c>
      <c r="BI628" s="10">
        <f t="shared" si="90"/>
        <v>0</v>
      </c>
      <c r="BJ628" t="str">
        <f t="shared" si="86"/>
        <v/>
      </c>
      <c r="BK628" t="str">
        <f t="shared" si="87"/>
        <v/>
      </c>
      <c r="BL628" s="10" t="str">
        <f t="shared" si="91"/>
        <v/>
      </c>
    </row>
    <row r="629" spans="51:64" x14ac:dyDescent="0.25">
      <c r="AY629" s="10" t="str">
        <f t="shared" si="88"/>
        <v/>
      </c>
      <c r="BC629" s="45" t="str">
        <f t="shared" si="84"/>
        <v/>
      </c>
      <c r="BG629" s="10" t="str">
        <f t="shared" si="85"/>
        <v/>
      </c>
      <c r="BH629" s="10" t="str">
        <f t="shared" si="89"/>
        <v/>
      </c>
      <c r="BI629" s="10">
        <f t="shared" si="90"/>
        <v>0</v>
      </c>
      <c r="BJ629" t="str">
        <f t="shared" si="86"/>
        <v/>
      </c>
      <c r="BK629" t="str">
        <f t="shared" si="87"/>
        <v/>
      </c>
      <c r="BL629" s="10" t="str">
        <f t="shared" si="91"/>
        <v/>
      </c>
    </row>
    <row r="630" spans="51:64" x14ac:dyDescent="0.25">
      <c r="AY630" s="10" t="str">
        <f t="shared" si="88"/>
        <v/>
      </c>
      <c r="BC630" s="45" t="str">
        <f t="shared" si="84"/>
        <v/>
      </c>
      <c r="BG630" s="10" t="str">
        <f t="shared" si="85"/>
        <v/>
      </c>
      <c r="BH630" s="10" t="str">
        <f t="shared" si="89"/>
        <v/>
      </c>
      <c r="BI630" s="10">
        <f t="shared" si="90"/>
        <v>0</v>
      </c>
      <c r="BJ630" t="str">
        <f t="shared" si="86"/>
        <v/>
      </c>
      <c r="BK630" t="str">
        <f t="shared" si="87"/>
        <v/>
      </c>
      <c r="BL630" s="10" t="str">
        <f t="shared" si="91"/>
        <v/>
      </c>
    </row>
    <row r="631" spans="51:64" x14ac:dyDescent="0.25">
      <c r="AY631" s="10" t="str">
        <f t="shared" si="88"/>
        <v/>
      </c>
      <c r="BC631" s="45" t="str">
        <f t="shared" si="84"/>
        <v/>
      </c>
      <c r="BG631" s="10" t="str">
        <f t="shared" si="85"/>
        <v/>
      </c>
      <c r="BH631" s="10" t="str">
        <f t="shared" si="89"/>
        <v/>
      </c>
      <c r="BI631" s="10">
        <f t="shared" si="90"/>
        <v>0</v>
      </c>
      <c r="BJ631" t="str">
        <f t="shared" si="86"/>
        <v/>
      </c>
      <c r="BK631" t="str">
        <f t="shared" si="87"/>
        <v/>
      </c>
      <c r="BL631" s="10" t="str">
        <f t="shared" si="91"/>
        <v/>
      </c>
    </row>
    <row r="632" spans="51:64" x14ac:dyDescent="0.25">
      <c r="AY632" s="10" t="str">
        <f t="shared" si="88"/>
        <v/>
      </c>
      <c r="BC632" s="45" t="str">
        <f t="shared" si="84"/>
        <v/>
      </c>
      <c r="BG632" s="10" t="str">
        <f t="shared" si="85"/>
        <v/>
      </c>
      <c r="BH632" s="10" t="str">
        <f t="shared" si="89"/>
        <v/>
      </c>
      <c r="BI632" s="10">
        <f t="shared" si="90"/>
        <v>0</v>
      </c>
      <c r="BJ632" t="str">
        <f t="shared" si="86"/>
        <v/>
      </c>
      <c r="BK632" t="str">
        <f t="shared" si="87"/>
        <v/>
      </c>
      <c r="BL632" s="10" t="str">
        <f t="shared" si="91"/>
        <v/>
      </c>
    </row>
    <row r="633" spans="51:64" x14ac:dyDescent="0.25">
      <c r="AY633" s="10" t="str">
        <f t="shared" si="88"/>
        <v/>
      </c>
      <c r="BC633" s="45" t="str">
        <f t="shared" si="84"/>
        <v/>
      </c>
      <c r="BG633" s="10" t="str">
        <f t="shared" si="85"/>
        <v/>
      </c>
      <c r="BH633" s="10" t="str">
        <f t="shared" si="89"/>
        <v/>
      </c>
      <c r="BI633" s="10">
        <f t="shared" si="90"/>
        <v>0</v>
      </c>
      <c r="BJ633" t="str">
        <f t="shared" si="86"/>
        <v/>
      </c>
      <c r="BK633" t="str">
        <f t="shared" si="87"/>
        <v/>
      </c>
      <c r="BL633" s="10" t="str">
        <f t="shared" si="91"/>
        <v/>
      </c>
    </row>
    <row r="634" spans="51:64" x14ac:dyDescent="0.25">
      <c r="AY634" s="10" t="str">
        <f t="shared" si="88"/>
        <v/>
      </c>
      <c r="BC634" s="45" t="str">
        <f t="shared" si="84"/>
        <v/>
      </c>
      <c r="BG634" s="10" t="str">
        <f t="shared" si="85"/>
        <v/>
      </c>
      <c r="BH634" s="10" t="str">
        <f t="shared" si="89"/>
        <v/>
      </c>
      <c r="BI634" s="10">
        <f t="shared" si="90"/>
        <v>0</v>
      </c>
      <c r="BJ634" t="str">
        <f t="shared" si="86"/>
        <v/>
      </c>
      <c r="BK634" t="str">
        <f t="shared" si="87"/>
        <v/>
      </c>
      <c r="BL634" s="10" t="str">
        <f t="shared" si="91"/>
        <v/>
      </c>
    </row>
    <row r="635" spans="51:64" x14ac:dyDescent="0.25">
      <c r="AY635" s="10" t="str">
        <f t="shared" si="88"/>
        <v/>
      </c>
      <c r="BC635" s="45" t="str">
        <f t="shared" si="84"/>
        <v/>
      </c>
      <c r="BG635" s="10" t="str">
        <f t="shared" si="85"/>
        <v/>
      </c>
      <c r="BH635" s="10" t="str">
        <f t="shared" si="89"/>
        <v/>
      </c>
      <c r="BI635" s="10">
        <f t="shared" si="90"/>
        <v>0</v>
      </c>
      <c r="BJ635" t="str">
        <f t="shared" si="86"/>
        <v/>
      </c>
      <c r="BK635" t="str">
        <f t="shared" si="87"/>
        <v/>
      </c>
      <c r="BL635" s="10" t="str">
        <f t="shared" si="91"/>
        <v/>
      </c>
    </row>
    <row r="636" spans="51:64" x14ac:dyDescent="0.25">
      <c r="AY636" s="10" t="str">
        <f t="shared" si="88"/>
        <v/>
      </c>
      <c r="BC636" s="45" t="str">
        <f t="shared" si="84"/>
        <v/>
      </c>
      <c r="BG636" s="10" t="str">
        <f t="shared" si="85"/>
        <v/>
      </c>
      <c r="BH636" s="10" t="str">
        <f t="shared" si="89"/>
        <v/>
      </c>
      <c r="BI636" s="10">
        <f t="shared" si="90"/>
        <v>0</v>
      </c>
      <c r="BJ636" t="str">
        <f t="shared" si="86"/>
        <v/>
      </c>
      <c r="BK636" t="str">
        <f t="shared" si="87"/>
        <v/>
      </c>
      <c r="BL636" s="10" t="str">
        <f t="shared" si="91"/>
        <v/>
      </c>
    </row>
    <row r="637" spans="51:64" x14ac:dyDescent="0.25">
      <c r="AY637" s="10" t="str">
        <f t="shared" si="88"/>
        <v/>
      </c>
      <c r="BC637" s="45" t="str">
        <f t="shared" si="84"/>
        <v/>
      </c>
      <c r="BG637" s="10" t="str">
        <f t="shared" si="85"/>
        <v/>
      </c>
      <c r="BH637" s="10" t="str">
        <f t="shared" si="89"/>
        <v/>
      </c>
      <c r="BI637" s="10">
        <f t="shared" si="90"/>
        <v>0</v>
      </c>
      <c r="BJ637" t="str">
        <f t="shared" si="86"/>
        <v/>
      </c>
      <c r="BK637" t="str">
        <f t="shared" si="87"/>
        <v/>
      </c>
      <c r="BL637" s="10" t="str">
        <f t="shared" si="91"/>
        <v/>
      </c>
    </row>
    <row r="638" spans="51:64" x14ac:dyDescent="0.25">
      <c r="AY638" s="10" t="str">
        <f t="shared" si="88"/>
        <v/>
      </c>
      <c r="BC638" s="45" t="str">
        <f t="shared" si="84"/>
        <v/>
      </c>
      <c r="BG638" s="10" t="str">
        <f t="shared" si="85"/>
        <v/>
      </c>
      <c r="BH638" s="10" t="str">
        <f t="shared" si="89"/>
        <v/>
      </c>
      <c r="BI638" s="10">
        <f t="shared" si="90"/>
        <v>0</v>
      </c>
      <c r="BJ638" t="str">
        <f t="shared" si="86"/>
        <v/>
      </c>
      <c r="BK638" t="str">
        <f t="shared" si="87"/>
        <v/>
      </c>
      <c r="BL638" s="10" t="str">
        <f t="shared" si="91"/>
        <v/>
      </c>
    </row>
    <row r="639" spans="51:64" x14ac:dyDescent="0.25">
      <c r="AY639" s="10" t="str">
        <f t="shared" si="88"/>
        <v/>
      </c>
      <c r="BC639" s="45" t="str">
        <f t="shared" si="84"/>
        <v/>
      </c>
      <c r="BG639" s="10" t="str">
        <f t="shared" si="85"/>
        <v/>
      </c>
      <c r="BH639" s="10" t="str">
        <f t="shared" si="89"/>
        <v/>
      </c>
      <c r="BI639" s="10">
        <f t="shared" si="90"/>
        <v>0</v>
      </c>
      <c r="BJ639" t="str">
        <f t="shared" si="86"/>
        <v/>
      </c>
      <c r="BK639" t="str">
        <f t="shared" si="87"/>
        <v/>
      </c>
      <c r="BL639" s="10" t="str">
        <f t="shared" si="91"/>
        <v/>
      </c>
    </row>
    <row r="640" spans="51:64" x14ac:dyDescent="0.25">
      <c r="AY640" s="10" t="str">
        <f t="shared" si="88"/>
        <v/>
      </c>
      <c r="BC640" s="45" t="str">
        <f t="shared" si="84"/>
        <v/>
      </c>
      <c r="BG640" s="10" t="str">
        <f t="shared" si="85"/>
        <v/>
      </c>
      <c r="BH640" s="10" t="str">
        <f t="shared" si="89"/>
        <v/>
      </c>
      <c r="BI640" s="10">
        <f t="shared" si="90"/>
        <v>0</v>
      </c>
      <c r="BJ640" t="str">
        <f t="shared" si="86"/>
        <v/>
      </c>
      <c r="BK640" t="str">
        <f t="shared" si="87"/>
        <v/>
      </c>
      <c r="BL640" s="10" t="str">
        <f t="shared" si="91"/>
        <v/>
      </c>
    </row>
    <row r="641" spans="51:64" x14ac:dyDescent="0.25">
      <c r="AY641" s="10" t="str">
        <f t="shared" si="88"/>
        <v/>
      </c>
      <c r="BC641" s="45" t="str">
        <f t="shared" si="84"/>
        <v/>
      </c>
      <c r="BG641" s="10" t="str">
        <f t="shared" si="85"/>
        <v/>
      </c>
      <c r="BH641" s="10" t="str">
        <f t="shared" si="89"/>
        <v/>
      </c>
      <c r="BI641" s="10">
        <f t="shared" si="90"/>
        <v>0</v>
      </c>
      <c r="BJ641" t="str">
        <f t="shared" si="86"/>
        <v/>
      </c>
      <c r="BK641" t="str">
        <f t="shared" si="87"/>
        <v/>
      </c>
      <c r="BL641" s="10" t="str">
        <f t="shared" si="91"/>
        <v/>
      </c>
    </row>
    <row r="642" spans="51:64" x14ac:dyDescent="0.25">
      <c r="AY642" s="10" t="str">
        <f t="shared" si="88"/>
        <v/>
      </c>
      <c r="BC642" s="45" t="str">
        <f t="shared" si="84"/>
        <v/>
      </c>
      <c r="BG642" s="10" t="str">
        <f t="shared" si="85"/>
        <v/>
      </c>
      <c r="BH642" s="10" t="str">
        <f t="shared" si="89"/>
        <v/>
      </c>
      <c r="BI642" s="10">
        <f t="shared" si="90"/>
        <v>0</v>
      </c>
      <c r="BJ642" t="str">
        <f t="shared" si="86"/>
        <v/>
      </c>
      <c r="BK642" t="str">
        <f t="shared" si="87"/>
        <v/>
      </c>
      <c r="BL642" s="10" t="str">
        <f t="shared" si="91"/>
        <v/>
      </c>
    </row>
    <row r="643" spans="51:64" x14ac:dyDescent="0.25">
      <c r="AY643" s="10" t="str">
        <f t="shared" si="88"/>
        <v/>
      </c>
      <c r="BC643" s="45" t="str">
        <f t="shared" ref="BC643:BC706" si="92">IF($BB643="","",INDEX(UEN_iva,MATCH($BB643,UEN_Descripción,0)))</f>
        <v/>
      </c>
      <c r="BG643" s="10" t="str">
        <f t="shared" ref="BG643:BG706" si="93">IF($BB643="","",INDEX(UEN_SATcode,MATCH($BB643,UEN_Descripción,0)))</f>
        <v/>
      </c>
      <c r="BH643" s="10" t="str">
        <f t="shared" si="89"/>
        <v/>
      </c>
      <c r="BI643" s="10">
        <f t="shared" si="90"/>
        <v>0</v>
      </c>
      <c r="BJ643" t="str">
        <f t="shared" ref="BJ643:BJ706" si="94">IF($BB643="","",INDEX(UEN_SATcode_description,MATCH($BB643,UEN_Descripción,0)))</f>
        <v/>
      </c>
      <c r="BK643" t="str">
        <f t="shared" ref="BK643:BK706" si="95">IF($BB643="","",INDEX(UEN_SATum_Descripción,MATCH($BB643,UEN_Descripción,0)))</f>
        <v/>
      </c>
      <c r="BL643" s="10" t="str">
        <f t="shared" si="91"/>
        <v/>
      </c>
    </row>
    <row r="644" spans="51:64" x14ac:dyDescent="0.25">
      <c r="AY644" s="10" t="str">
        <f t="shared" ref="AY644:AY707" si="96">IF($AZ644="","",SUM(AY643)+1)</f>
        <v/>
      </c>
      <c r="BC644" s="45" t="str">
        <f t="shared" si="92"/>
        <v/>
      </c>
      <c r="BG644" s="10" t="str">
        <f t="shared" si="93"/>
        <v/>
      </c>
      <c r="BH644" s="10" t="str">
        <f t="shared" ref="BH644:BH707" si="97">IF($BB644="","",INDEX(UEN_SATum,MATCH($BB644,UEN_Descripción,0)))</f>
        <v/>
      </c>
      <c r="BI644" s="10">
        <f t="shared" ref="BI644:BI707" si="98">IF(AND(AZ644&lt;&gt;"",BA644&lt;&gt;"",BB644&lt;&gt;"",BC644&lt;&gt;"",BD644&lt;&gt;"",BE644&lt;&gt;"",BF644&lt;&gt;"",12&lt;&gt;"",BH644&lt;&gt;""),1,0)</f>
        <v>0</v>
      </c>
      <c r="BJ644" t="str">
        <f t="shared" si="94"/>
        <v/>
      </c>
      <c r="BK644" t="str">
        <f t="shared" si="95"/>
        <v/>
      </c>
      <c r="BL644" s="10" t="str">
        <f t="shared" ref="BL644:BL707" si="99">IF($BB644="","",IF(BC644&lt;&gt;"","No"))</f>
        <v/>
      </c>
    </row>
    <row r="645" spans="51:64" x14ac:dyDescent="0.25">
      <c r="AY645" s="10" t="str">
        <f t="shared" si="96"/>
        <v/>
      </c>
      <c r="BC645" s="45" t="str">
        <f t="shared" si="92"/>
        <v/>
      </c>
      <c r="BG645" s="10" t="str">
        <f t="shared" si="93"/>
        <v/>
      </c>
      <c r="BH645" s="10" t="str">
        <f t="shared" si="97"/>
        <v/>
      </c>
      <c r="BI645" s="10">
        <f t="shared" si="98"/>
        <v>0</v>
      </c>
      <c r="BJ645" t="str">
        <f t="shared" si="94"/>
        <v/>
      </c>
      <c r="BK645" t="str">
        <f t="shared" si="95"/>
        <v/>
      </c>
      <c r="BL645" s="10" t="str">
        <f t="shared" si="99"/>
        <v/>
      </c>
    </row>
    <row r="646" spans="51:64" x14ac:dyDescent="0.25">
      <c r="AY646" s="10" t="str">
        <f t="shared" si="96"/>
        <v/>
      </c>
      <c r="BC646" s="45" t="str">
        <f t="shared" si="92"/>
        <v/>
      </c>
      <c r="BG646" s="10" t="str">
        <f t="shared" si="93"/>
        <v/>
      </c>
      <c r="BH646" s="10" t="str">
        <f t="shared" si="97"/>
        <v/>
      </c>
      <c r="BI646" s="10">
        <f t="shared" si="98"/>
        <v>0</v>
      </c>
      <c r="BJ646" t="str">
        <f t="shared" si="94"/>
        <v/>
      </c>
      <c r="BK646" t="str">
        <f t="shared" si="95"/>
        <v/>
      </c>
      <c r="BL646" s="10" t="str">
        <f t="shared" si="99"/>
        <v/>
      </c>
    </row>
    <row r="647" spans="51:64" x14ac:dyDescent="0.25">
      <c r="AY647" s="10" t="str">
        <f t="shared" si="96"/>
        <v/>
      </c>
      <c r="BC647" s="45" t="str">
        <f t="shared" si="92"/>
        <v/>
      </c>
      <c r="BG647" s="10" t="str">
        <f t="shared" si="93"/>
        <v/>
      </c>
      <c r="BH647" s="10" t="str">
        <f t="shared" si="97"/>
        <v/>
      </c>
      <c r="BI647" s="10">
        <f t="shared" si="98"/>
        <v>0</v>
      </c>
      <c r="BJ647" t="str">
        <f t="shared" si="94"/>
        <v/>
      </c>
      <c r="BK647" t="str">
        <f t="shared" si="95"/>
        <v/>
      </c>
      <c r="BL647" s="10" t="str">
        <f t="shared" si="99"/>
        <v/>
      </c>
    </row>
    <row r="648" spans="51:64" x14ac:dyDescent="0.25">
      <c r="AY648" s="10" t="str">
        <f t="shared" si="96"/>
        <v/>
      </c>
      <c r="BC648" s="45" t="str">
        <f t="shared" si="92"/>
        <v/>
      </c>
      <c r="BG648" s="10" t="str">
        <f t="shared" si="93"/>
        <v/>
      </c>
      <c r="BH648" s="10" t="str">
        <f t="shared" si="97"/>
        <v/>
      </c>
      <c r="BI648" s="10">
        <f t="shared" si="98"/>
        <v>0</v>
      </c>
      <c r="BJ648" t="str">
        <f t="shared" si="94"/>
        <v/>
      </c>
      <c r="BK648" t="str">
        <f t="shared" si="95"/>
        <v/>
      </c>
      <c r="BL648" s="10" t="str">
        <f t="shared" si="99"/>
        <v/>
      </c>
    </row>
    <row r="649" spans="51:64" x14ac:dyDescent="0.25">
      <c r="AY649" s="10" t="str">
        <f t="shared" si="96"/>
        <v/>
      </c>
      <c r="BC649" s="45" t="str">
        <f t="shared" si="92"/>
        <v/>
      </c>
      <c r="BG649" s="10" t="str">
        <f t="shared" si="93"/>
        <v/>
      </c>
      <c r="BH649" s="10" t="str">
        <f t="shared" si="97"/>
        <v/>
      </c>
      <c r="BI649" s="10">
        <f t="shared" si="98"/>
        <v>0</v>
      </c>
      <c r="BJ649" t="str">
        <f t="shared" si="94"/>
        <v/>
      </c>
      <c r="BK649" t="str">
        <f t="shared" si="95"/>
        <v/>
      </c>
      <c r="BL649" s="10" t="str">
        <f t="shared" si="99"/>
        <v/>
      </c>
    </row>
    <row r="650" spans="51:64" x14ac:dyDescent="0.25">
      <c r="AY650" s="10" t="str">
        <f t="shared" si="96"/>
        <v/>
      </c>
      <c r="BC650" s="45" t="str">
        <f t="shared" si="92"/>
        <v/>
      </c>
      <c r="BG650" s="10" t="str">
        <f t="shared" si="93"/>
        <v/>
      </c>
      <c r="BH650" s="10" t="str">
        <f t="shared" si="97"/>
        <v/>
      </c>
      <c r="BI650" s="10">
        <f t="shared" si="98"/>
        <v>0</v>
      </c>
      <c r="BJ650" t="str">
        <f t="shared" si="94"/>
        <v/>
      </c>
      <c r="BK650" t="str">
        <f t="shared" si="95"/>
        <v/>
      </c>
      <c r="BL650" s="10" t="str">
        <f t="shared" si="99"/>
        <v/>
      </c>
    </row>
    <row r="651" spans="51:64" x14ac:dyDescent="0.25">
      <c r="AY651" s="10" t="str">
        <f t="shared" si="96"/>
        <v/>
      </c>
      <c r="BC651" s="45" t="str">
        <f t="shared" si="92"/>
        <v/>
      </c>
      <c r="BG651" s="10" t="str">
        <f t="shared" si="93"/>
        <v/>
      </c>
      <c r="BH651" s="10" t="str">
        <f t="shared" si="97"/>
        <v/>
      </c>
      <c r="BI651" s="10">
        <f t="shared" si="98"/>
        <v>0</v>
      </c>
      <c r="BJ651" t="str">
        <f t="shared" si="94"/>
        <v/>
      </c>
      <c r="BK651" t="str">
        <f t="shared" si="95"/>
        <v/>
      </c>
      <c r="BL651" s="10" t="str">
        <f t="shared" si="99"/>
        <v/>
      </c>
    </row>
    <row r="652" spans="51:64" x14ac:dyDescent="0.25">
      <c r="AY652" s="10" t="str">
        <f t="shared" si="96"/>
        <v/>
      </c>
      <c r="BC652" s="45" t="str">
        <f t="shared" si="92"/>
        <v/>
      </c>
      <c r="BG652" s="10" t="str">
        <f t="shared" si="93"/>
        <v/>
      </c>
      <c r="BH652" s="10" t="str">
        <f t="shared" si="97"/>
        <v/>
      </c>
      <c r="BI652" s="10">
        <f t="shared" si="98"/>
        <v>0</v>
      </c>
      <c r="BJ652" t="str">
        <f t="shared" si="94"/>
        <v/>
      </c>
      <c r="BK652" t="str">
        <f t="shared" si="95"/>
        <v/>
      </c>
      <c r="BL652" s="10" t="str">
        <f t="shared" si="99"/>
        <v/>
      </c>
    </row>
    <row r="653" spans="51:64" x14ac:dyDescent="0.25">
      <c r="AY653" s="10" t="str">
        <f t="shared" si="96"/>
        <v/>
      </c>
      <c r="BC653" s="45" t="str">
        <f t="shared" si="92"/>
        <v/>
      </c>
      <c r="BG653" s="10" t="str">
        <f t="shared" si="93"/>
        <v/>
      </c>
      <c r="BH653" s="10" t="str">
        <f t="shared" si="97"/>
        <v/>
      </c>
      <c r="BI653" s="10">
        <f t="shared" si="98"/>
        <v>0</v>
      </c>
      <c r="BJ653" t="str">
        <f t="shared" si="94"/>
        <v/>
      </c>
      <c r="BK653" t="str">
        <f t="shared" si="95"/>
        <v/>
      </c>
      <c r="BL653" s="10" t="str">
        <f t="shared" si="99"/>
        <v/>
      </c>
    </row>
    <row r="654" spans="51:64" x14ac:dyDescent="0.25">
      <c r="AY654" s="10" t="str">
        <f t="shared" si="96"/>
        <v/>
      </c>
      <c r="BC654" s="45" t="str">
        <f t="shared" si="92"/>
        <v/>
      </c>
      <c r="BG654" s="10" t="str">
        <f t="shared" si="93"/>
        <v/>
      </c>
      <c r="BH654" s="10" t="str">
        <f t="shared" si="97"/>
        <v/>
      </c>
      <c r="BI654" s="10">
        <f t="shared" si="98"/>
        <v>0</v>
      </c>
      <c r="BJ654" t="str">
        <f t="shared" si="94"/>
        <v/>
      </c>
      <c r="BK654" t="str">
        <f t="shared" si="95"/>
        <v/>
      </c>
      <c r="BL654" s="10" t="str">
        <f t="shared" si="99"/>
        <v/>
      </c>
    </row>
    <row r="655" spans="51:64" x14ac:dyDescent="0.25">
      <c r="AY655" s="10" t="str">
        <f t="shared" si="96"/>
        <v/>
      </c>
      <c r="BC655" s="45" t="str">
        <f t="shared" si="92"/>
        <v/>
      </c>
      <c r="BG655" s="10" t="str">
        <f t="shared" si="93"/>
        <v/>
      </c>
      <c r="BH655" s="10" t="str">
        <f t="shared" si="97"/>
        <v/>
      </c>
      <c r="BI655" s="10">
        <f t="shared" si="98"/>
        <v>0</v>
      </c>
      <c r="BJ655" t="str">
        <f t="shared" si="94"/>
        <v/>
      </c>
      <c r="BK655" t="str">
        <f t="shared" si="95"/>
        <v/>
      </c>
      <c r="BL655" s="10" t="str">
        <f t="shared" si="99"/>
        <v/>
      </c>
    </row>
    <row r="656" spans="51:64" x14ac:dyDescent="0.25">
      <c r="AY656" s="10" t="str">
        <f t="shared" si="96"/>
        <v/>
      </c>
      <c r="BC656" s="45" t="str">
        <f t="shared" si="92"/>
        <v/>
      </c>
      <c r="BG656" s="10" t="str">
        <f t="shared" si="93"/>
        <v/>
      </c>
      <c r="BH656" s="10" t="str">
        <f t="shared" si="97"/>
        <v/>
      </c>
      <c r="BI656" s="10">
        <f t="shared" si="98"/>
        <v>0</v>
      </c>
      <c r="BJ656" t="str">
        <f t="shared" si="94"/>
        <v/>
      </c>
      <c r="BK656" t="str">
        <f t="shared" si="95"/>
        <v/>
      </c>
      <c r="BL656" s="10" t="str">
        <f t="shared" si="99"/>
        <v/>
      </c>
    </row>
    <row r="657" spans="51:64" x14ac:dyDescent="0.25">
      <c r="AY657" s="10" t="str">
        <f t="shared" si="96"/>
        <v/>
      </c>
      <c r="BC657" s="45" t="str">
        <f t="shared" si="92"/>
        <v/>
      </c>
      <c r="BG657" s="10" t="str">
        <f t="shared" si="93"/>
        <v/>
      </c>
      <c r="BH657" s="10" t="str">
        <f t="shared" si="97"/>
        <v/>
      </c>
      <c r="BI657" s="10">
        <f t="shared" si="98"/>
        <v>0</v>
      </c>
      <c r="BJ657" t="str">
        <f t="shared" si="94"/>
        <v/>
      </c>
      <c r="BK657" t="str">
        <f t="shared" si="95"/>
        <v/>
      </c>
      <c r="BL657" s="10" t="str">
        <f t="shared" si="99"/>
        <v/>
      </c>
    </row>
    <row r="658" spans="51:64" x14ac:dyDescent="0.25">
      <c r="AY658" s="10" t="str">
        <f t="shared" si="96"/>
        <v/>
      </c>
      <c r="BC658" s="45" t="str">
        <f t="shared" si="92"/>
        <v/>
      </c>
      <c r="BG658" s="10" t="str">
        <f t="shared" si="93"/>
        <v/>
      </c>
      <c r="BH658" s="10" t="str">
        <f t="shared" si="97"/>
        <v/>
      </c>
      <c r="BI658" s="10">
        <f t="shared" si="98"/>
        <v>0</v>
      </c>
      <c r="BJ658" t="str">
        <f t="shared" si="94"/>
        <v/>
      </c>
      <c r="BK658" t="str">
        <f t="shared" si="95"/>
        <v/>
      </c>
      <c r="BL658" s="10" t="str">
        <f t="shared" si="99"/>
        <v/>
      </c>
    </row>
    <row r="659" spans="51:64" x14ac:dyDescent="0.25">
      <c r="AY659" s="10" t="str">
        <f t="shared" si="96"/>
        <v/>
      </c>
      <c r="BC659" s="45" t="str">
        <f t="shared" si="92"/>
        <v/>
      </c>
      <c r="BG659" s="10" t="str">
        <f t="shared" si="93"/>
        <v/>
      </c>
      <c r="BH659" s="10" t="str">
        <f t="shared" si="97"/>
        <v/>
      </c>
      <c r="BI659" s="10">
        <f t="shared" si="98"/>
        <v>0</v>
      </c>
      <c r="BJ659" t="str">
        <f t="shared" si="94"/>
        <v/>
      </c>
      <c r="BK659" t="str">
        <f t="shared" si="95"/>
        <v/>
      </c>
      <c r="BL659" s="10" t="str">
        <f t="shared" si="99"/>
        <v/>
      </c>
    </row>
    <row r="660" spans="51:64" x14ac:dyDescent="0.25">
      <c r="AY660" s="10" t="str">
        <f t="shared" si="96"/>
        <v/>
      </c>
      <c r="BC660" s="45" t="str">
        <f t="shared" si="92"/>
        <v/>
      </c>
      <c r="BG660" s="10" t="str">
        <f t="shared" si="93"/>
        <v/>
      </c>
      <c r="BH660" s="10" t="str">
        <f t="shared" si="97"/>
        <v/>
      </c>
      <c r="BI660" s="10">
        <f t="shared" si="98"/>
        <v>0</v>
      </c>
      <c r="BJ660" t="str">
        <f t="shared" si="94"/>
        <v/>
      </c>
      <c r="BK660" t="str">
        <f t="shared" si="95"/>
        <v/>
      </c>
      <c r="BL660" s="10" t="str">
        <f t="shared" si="99"/>
        <v/>
      </c>
    </row>
    <row r="661" spans="51:64" x14ac:dyDescent="0.25">
      <c r="AY661" s="10" t="str">
        <f t="shared" si="96"/>
        <v/>
      </c>
      <c r="BC661" s="45" t="str">
        <f t="shared" si="92"/>
        <v/>
      </c>
      <c r="BG661" s="10" t="str">
        <f t="shared" si="93"/>
        <v/>
      </c>
      <c r="BH661" s="10" t="str">
        <f t="shared" si="97"/>
        <v/>
      </c>
      <c r="BI661" s="10">
        <f t="shared" si="98"/>
        <v>0</v>
      </c>
      <c r="BJ661" t="str">
        <f t="shared" si="94"/>
        <v/>
      </c>
      <c r="BK661" t="str">
        <f t="shared" si="95"/>
        <v/>
      </c>
      <c r="BL661" s="10" t="str">
        <f t="shared" si="99"/>
        <v/>
      </c>
    </row>
    <row r="662" spans="51:64" x14ac:dyDescent="0.25">
      <c r="AY662" s="10" t="str">
        <f t="shared" si="96"/>
        <v/>
      </c>
      <c r="BC662" s="45" t="str">
        <f t="shared" si="92"/>
        <v/>
      </c>
      <c r="BG662" s="10" t="str">
        <f t="shared" si="93"/>
        <v/>
      </c>
      <c r="BH662" s="10" t="str">
        <f t="shared" si="97"/>
        <v/>
      </c>
      <c r="BI662" s="10">
        <f t="shared" si="98"/>
        <v>0</v>
      </c>
      <c r="BJ662" t="str">
        <f t="shared" si="94"/>
        <v/>
      </c>
      <c r="BK662" t="str">
        <f t="shared" si="95"/>
        <v/>
      </c>
      <c r="BL662" s="10" t="str">
        <f t="shared" si="99"/>
        <v/>
      </c>
    </row>
    <row r="663" spans="51:64" x14ac:dyDescent="0.25">
      <c r="AY663" s="10" t="str">
        <f t="shared" si="96"/>
        <v/>
      </c>
      <c r="BC663" s="45" t="str">
        <f t="shared" si="92"/>
        <v/>
      </c>
      <c r="BG663" s="10" t="str">
        <f t="shared" si="93"/>
        <v/>
      </c>
      <c r="BH663" s="10" t="str">
        <f t="shared" si="97"/>
        <v/>
      </c>
      <c r="BI663" s="10">
        <f t="shared" si="98"/>
        <v>0</v>
      </c>
      <c r="BJ663" t="str">
        <f t="shared" si="94"/>
        <v/>
      </c>
      <c r="BK663" t="str">
        <f t="shared" si="95"/>
        <v/>
      </c>
      <c r="BL663" s="10" t="str">
        <f t="shared" si="99"/>
        <v/>
      </c>
    </row>
    <row r="664" spans="51:64" x14ac:dyDescent="0.25">
      <c r="AY664" s="10" t="str">
        <f t="shared" si="96"/>
        <v/>
      </c>
      <c r="BC664" s="45" t="str">
        <f t="shared" si="92"/>
        <v/>
      </c>
      <c r="BG664" s="10" t="str">
        <f t="shared" si="93"/>
        <v/>
      </c>
      <c r="BH664" s="10" t="str">
        <f t="shared" si="97"/>
        <v/>
      </c>
      <c r="BI664" s="10">
        <f t="shared" si="98"/>
        <v>0</v>
      </c>
      <c r="BJ664" t="str">
        <f t="shared" si="94"/>
        <v/>
      </c>
      <c r="BK664" t="str">
        <f t="shared" si="95"/>
        <v/>
      </c>
      <c r="BL664" s="10" t="str">
        <f t="shared" si="99"/>
        <v/>
      </c>
    </row>
    <row r="665" spans="51:64" x14ac:dyDescent="0.25">
      <c r="AY665" s="10" t="str">
        <f t="shared" si="96"/>
        <v/>
      </c>
      <c r="BC665" s="45" t="str">
        <f t="shared" si="92"/>
        <v/>
      </c>
      <c r="BG665" s="10" t="str">
        <f t="shared" si="93"/>
        <v/>
      </c>
      <c r="BH665" s="10" t="str">
        <f t="shared" si="97"/>
        <v/>
      </c>
      <c r="BI665" s="10">
        <f t="shared" si="98"/>
        <v>0</v>
      </c>
      <c r="BJ665" t="str">
        <f t="shared" si="94"/>
        <v/>
      </c>
      <c r="BK665" t="str">
        <f t="shared" si="95"/>
        <v/>
      </c>
      <c r="BL665" s="10" t="str">
        <f t="shared" si="99"/>
        <v/>
      </c>
    </row>
    <row r="666" spans="51:64" x14ac:dyDescent="0.25">
      <c r="AY666" s="10" t="str">
        <f t="shared" si="96"/>
        <v/>
      </c>
      <c r="BC666" s="45" t="str">
        <f t="shared" si="92"/>
        <v/>
      </c>
      <c r="BG666" s="10" t="str">
        <f t="shared" si="93"/>
        <v/>
      </c>
      <c r="BH666" s="10" t="str">
        <f t="shared" si="97"/>
        <v/>
      </c>
      <c r="BI666" s="10">
        <f t="shared" si="98"/>
        <v>0</v>
      </c>
      <c r="BJ666" t="str">
        <f t="shared" si="94"/>
        <v/>
      </c>
      <c r="BK666" t="str">
        <f t="shared" si="95"/>
        <v/>
      </c>
      <c r="BL666" s="10" t="str">
        <f t="shared" si="99"/>
        <v/>
      </c>
    </row>
    <row r="667" spans="51:64" x14ac:dyDescent="0.25">
      <c r="AY667" s="10" t="str">
        <f t="shared" si="96"/>
        <v/>
      </c>
      <c r="BC667" s="45" t="str">
        <f t="shared" si="92"/>
        <v/>
      </c>
      <c r="BG667" s="10" t="str">
        <f t="shared" si="93"/>
        <v/>
      </c>
      <c r="BH667" s="10" t="str">
        <f t="shared" si="97"/>
        <v/>
      </c>
      <c r="BI667" s="10">
        <f t="shared" si="98"/>
        <v>0</v>
      </c>
      <c r="BJ667" t="str">
        <f t="shared" si="94"/>
        <v/>
      </c>
      <c r="BK667" t="str">
        <f t="shared" si="95"/>
        <v/>
      </c>
      <c r="BL667" s="10" t="str">
        <f t="shared" si="99"/>
        <v/>
      </c>
    </row>
    <row r="668" spans="51:64" x14ac:dyDescent="0.25">
      <c r="AY668" s="10" t="str">
        <f t="shared" si="96"/>
        <v/>
      </c>
      <c r="BC668" s="45" t="str">
        <f t="shared" si="92"/>
        <v/>
      </c>
      <c r="BG668" s="10" t="str">
        <f t="shared" si="93"/>
        <v/>
      </c>
      <c r="BH668" s="10" t="str">
        <f t="shared" si="97"/>
        <v/>
      </c>
      <c r="BI668" s="10">
        <f t="shared" si="98"/>
        <v>0</v>
      </c>
      <c r="BJ668" t="str">
        <f t="shared" si="94"/>
        <v/>
      </c>
      <c r="BK668" t="str">
        <f t="shared" si="95"/>
        <v/>
      </c>
      <c r="BL668" s="10" t="str">
        <f t="shared" si="99"/>
        <v/>
      </c>
    </row>
    <row r="669" spans="51:64" x14ac:dyDescent="0.25">
      <c r="AY669" s="10" t="str">
        <f t="shared" si="96"/>
        <v/>
      </c>
      <c r="BC669" s="45" t="str">
        <f t="shared" si="92"/>
        <v/>
      </c>
      <c r="BG669" s="10" t="str">
        <f t="shared" si="93"/>
        <v/>
      </c>
      <c r="BH669" s="10" t="str">
        <f t="shared" si="97"/>
        <v/>
      </c>
      <c r="BI669" s="10">
        <f t="shared" si="98"/>
        <v>0</v>
      </c>
      <c r="BJ669" t="str">
        <f t="shared" si="94"/>
        <v/>
      </c>
      <c r="BK669" t="str">
        <f t="shared" si="95"/>
        <v/>
      </c>
      <c r="BL669" s="10" t="str">
        <f t="shared" si="99"/>
        <v/>
      </c>
    </row>
    <row r="670" spans="51:64" x14ac:dyDescent="0.25">
      <c r="AY670" s="10" t="str">
        <f t="shared" si="96"/>
        <v/>
      </c>
      <c r="BC670" s="45" t="str">
        <f t="shared" si="92"/>
        <v/>
      </c>
      <c r="BG670" s="10" t="str">
        <f t="shared" si="93"/>
        <v/>
      </c>
      <c r="BH670" s="10" t="str">
        <f t="shared" si="97"/>
        <v/>
      </c>
      <c r="BI670" s="10">
        <f t="shared" si="98"/>
        <v>0</v>
      </c>
      <c r="BJ670" t="str">
        <f t="shared" si="94"/>
        <v/>
      </c>
      <c r="BK670" t="str">
        <f t="shared" si="95"/>
        <v/>
      </c>
      <c r="BL670" s="10" t="str">
        <f t="shared" si="99"/>
        <v/>
      </c>
    </row>
    <row r="671" spans="51:64" x14ac:dyDescent="0.25">
      <c r="AY671" s="10" t="str">
        <f t="shared" si="96"/>
        <v/>
      </c>
      <c r="BC671" s="45" t="str">
        <f t="shared" si="92"/>
        <v/>
      </c>
      <c r="BG671" s="10" t="str">
        <f t="shared" si="93"/>
        <v/>
      </c>
      <c r="BH671" s="10" t="str">
        <f t="shared" si="97"/>
        <v/>
      </c>
      <c r="BI671" s="10">
        <f t="shared" si="98"/>
        <v>0</v>
      </c>
      <c r="BJ671" t="str">
        <f t="shared" si="94"/>
        <v/>
      </c>
      <c r="BK671" t="str">
        <f t="shared" si="95"/>
        <v/>
      </c>
      <c r="BL671" s="10" t="str">
        <f t="shared" si="99"/>
        <v/>
      </c>
    </row>
    <row r="672" spans="51:64" x14ac:dyDescent="0.25">
      <c r="AY672" s="10" t="str">
        <f t="shared" si="96"/>
        <v/>
      </c>
      <c r="BC672" s="45" t="str">
        <f t="shared" si="92"/>
        <v/>
      </c>
      <c r="BG672" s="10" t="str">
        <f t="shared" si="93"/>
        <v/>
      </c>
      <c r="BH672" s="10" t="str">
        <f t="shared" si="97"/>
        <v/>
      </c>
      <c r="BI672" s="10">
        <f t="shared" si="98"/>
        <v>0</v>
      </c>
      <c r="BJ672" t="str">
        <f t="shared" si="94"/>
        <v/>
      </c>
      <c r="BK672" t="str">
        <f t="shared" si="95"/>
        <v/>
      </c>
      <c r="BL672" s="10" t="str">
        <f t="shared" si="99"/>
        <v/>
      </c>
    </row>
    <row r="673" spans="51:64" x14ac:dyDescent="0.25">
      <c r="AY673" s="10" t="str">
        <f t="shared" si="96"/>
        <v/>
      </c>
      <c r="BC673" s="45" t="str">
        <f t="shared" si="92"/>
        <v/>
      </c>
      <c r="BG673" s="10" t="str">
        <f t="shared" si="93"/>
        <v/>
      </c>
      <c r="BH673" s="10" t="str">
        <f t="shared" si="97"/>
        <v/>
      </c>
      <c r="BI673" s="10">
        <f t="shared" si="98"/>
        <v>0</v>
      </c>
      <c r="BJ673" t="str">
        <f t="shared" si="94"/>
        <v/>
      </c>
      <c r="BK673" t="str">
        <f t="shared" si="95"/>
        <v/>
      </c>
      <c r="BL673" s="10" t="str">
        <f t="shared" si="99"/>
        <v/>
      </c>
    </row>
    <row r="674" spans="51:64" x14ac:dyDescent="0.25">
      <c r="AY674" s="10" t="str">
        <f t="shared" si="96"/>
        <v/>
      </c>
      <c r="BC674" s="45" t="str">
        <f t="shared" si="92"/>
        <v/>
      </c>
      <c r="BG674" s="10" t="str">
        <f t="shared" si="93"/>
        <v/>
      </c>
      <c r="BH674" s="10" t="str">
        <f t="shared" si="97"/>
        <v/>
      </c>
      <c r="BI674" s="10">
        <f t="shared" si="98"/>
        <v>0</v>
      </c>
      <c r="BJ674" t="str">
        <f t="shared" si="94"/>
        <v/>
      </c>
      <c r="BK674" t="str">
        <f t="shared" si="95"/>
        <v/>
      </c>
      <c r="BL674" s="10" t="str">
        <f t="shared" si="99"/>
        <v/>
      </c>
    </row>
    <row r="675" spans="51:64" x14ac:dyDescent="0.25">
      <c r="AY675" s="10" t="str">
        <f t="shared" si="96"/>
        <v/>
      </c>
      <c r="BC675" s="45" t="str">
        <f t="shared" si="92"/>
        <v/>
      </c>
      <c r="BG675" s="10" t="str">
        <f t="shared" si="93"/>
        <v/>
      </c>
      <c r="BH675" s="10" t="str">
        <f t="shared" si="97"/>
        <v/>
      </c>
      <c r="BI675" s="10">
        <f t="shared" si="98"/>
        <v>0</v>
      </c>
      <c r="BJ675" t="str">
        <f t="shared" si="94"/>
        <v/>
      </c>
      <c r="BK675" t="str">
        <f t="shared" si="95"/>
        <v/>
      </c>
      <c r="BL675" s="10" t="str">
        <f t="shared" si="99"/>
        <v/>
      </c>
    </row>
    <row r="676" spans="51:64" x14ac:dyDescent="0.25">
      <c r="AY676" s="10" t="str">
        <f t="shared" si="96"/>
        <v/>
      </c>
      <c r="BC676" s="45" t="str">
        <f t="shared" si="92"/>
        <v/>
      </c>
      <c r="BG676" s="10" t="str">
        <f t="shared" si="93"/>
        <v/>
      </c>
      <c r="BH676" s="10" t="str">
        <f t="shared" si="97"/>
        <v/>
      </c>
      <c r="BI676" s="10">
        <f t="shared" si="98"/>
        <v>0</v>
      </c>
      <c r="BJ676" t="str">
        <f t="shared" si="94"/>
        <v/>
      </c>
      <c r="BK676" t="str">
        <f t="shared" si="95"/>
        <v/>
      </c>
      <c r="BL676" s="10" t="str">
        <f t="shared" si="99"/>
        <v/>
      </c>
    </row>
    <row r="677" spans="51:64" x14ac:dyDescent="0.25">
      <c r="AY677" s="10" t="str">
        <f t="shared" si="96"/>
        <v/>
      </c>
      <c r="BC677" s="45" t="str">
        <f t="shared" si="92"/>
        <v/>
      </c>
      <c r="BG677" s="10" t="str">
        <f t="shared" si="93"/>
        <v/>
      </c>
      <c r="BH677" s="10" t="str">
        <f t="shared" si="97"/>
        <v/>
      </c>
      <c r="BI677" s="10">
        <f t="shared" si="98"/>
        <v>0</v>
      </c>
      <c r="BJ677" t="str">
        <f t="shared" si="94"/>
        <v/>
      </c>
      <c r="BK677" t="str">
        <f t="shared" si="95"/>
        <v/>
      </c>
      <c r="BL677" s="10" t="str">
        <f t="shared" si="99"/>
        <v/>
      </c>
    </row>
    <row r="678" spans="51:64" x14ac:dyDescent="0.25">
      <c r="AY678" s="10" t="str">
        <f t="shared" si="96"/>
        <v/>
      </c>
      <c r="BC678" s="45" t="str">
        <f t="shared" si="92"/>
        <v/>
      </c>
      <c r="BG678" s="10" t="str">
        <f t="shared" si="93"/>
        <v/>
      </c>
      <c r="BH678" s="10" t="str">
        <f t="shared" si="97"/>
        <v/>
      </c>
      <c r="BI678" s="10">
        <f t="shared" si="98"/>
        <v>0</v>
      </c>
      <c r="BJ678" t="str">
        <f t="shared" si="94"/>
        <v/>
      </c>
      <c r="BK678" t="str">
        <f t="shared" si="95"/>
        <v/>
      </c>
      <c r="BL678" s="10" t="str">
        <f t="shared" si="99"/>
        <v/>
      </c>
    </row>
    <row r="679" spans="51:64" x14ac:dyDescent="0.25">
      <c r="AY679" s="10" t="str">
        <f t="shared" si="96"/>
        <v/>
      </c>
      <c r="BC679" s="45" t="str">
        <f t="shared" si="92"/>
        <v/>
      </c>
      <c r="BG679" s="10" t="str">
        <f t="shared" si="93"/>
        <v/>
      </c>
      <c r="BH679" s="10" t="str">
        <f t="shared" si="97"/>
        <v/>
      </c>
      <c r="BI679" s="10">
        <f t="shared" si="98"/>
        <v>0</v>
      </c>
      <c r="BJ679" t="str">
        <f t="shared" si="94"/>
        <v/>
      </c>
      <c r="BK679" t="str">
        <f t="shared" si="95"/>
        <v/>
      </c>
      <c r="BL679" s="10" t="str">
        <f t="shared" si="99"/>
        <v/>
      </c>
    </row>
    <row r="680" spans="51:64" x14ac:dyDescent="0.25">
      <c r="AY680" s="10" t="str">
        <f t="shared" si="96"/>
        <v/>
      </c>
      <c r="BC680" s="45" t="str">
        <f t="shared" si="92"/>
        <v/>
      </c>
      <c r="BG680" s="10" t="str">
        <f t="shared" si="93"/>
        <v/>
      </c>
      <c r="BH680" s="10" t="str">
        <f t="shared" si="97"/>
        <v/>
      </c>
      <c r="BI680" s="10">
        <f t="shared" si="98"/>
        <v>0</v>
      </c>
      <c r="BJ680" t="str">
        <f t="shared" si="94"/>
        <v/>
      </c>
      <c r="BK680" t="str">
        <f t="shared" si="95"/>
        <v/>
      </c>
      <c r="BL680" s="10" t="str">
        <f t="shared" si="99"/>
        <v/>
      </c>
    </row>
    <row r="681" spans="51:64" x14ac:dyDescent="0.25">
      <c r="AY681" s="10" t="str">
        <f t="shared" si="96"/>
        <v/>
      </c>
      <c r="BC681" s="45" t="str">
        <f t="shared" si="92"/>
        <v/>
      </c>
      <c r="BG681" s="10" t="str">
        <f t="shared" si="93"/>
        <v/>
      </c>
      <c r="BH681" s="10" t="str">
        <f t="shared" si="97"/>
        <v/>
      </c>
      <c r="BI681" s="10">
        <f t="shared" si="98"/>
        <v>0</v>
      </c>
      <c r="BJ681" t="str">
        <f t="shared" si="94"/>
        <v/>
      </c>
      <c r="BK681" t="str">
        <f t="shared" si="95"/>
        <v/>
      </c>
      <c r="BL681" s="10" t="str">
        <f t="shared" si="99"/>
        <v/>
      </c>
    </row>
    <row r="682" spans="51:64" x14ac:dyDescent="0.25">
      <c r="AY682" s="10" t="str">
        <f t="shared" si="96"/>
        <v/>
      </c>
      <c r="BC682" s="45" t="str">
        <f t="shared" si="92"/>
        <v/>
      </c>
      <c r="BG682" s="10" t="str">
        <f t="shared" si="93"/>
        <v/>
      </c>
      <c r="BH682" s="10" t="str">
        <f t="shared" si="97"/>
        <v/>
      </c>
      <c r="BI682" s="10">
        <f t="shared" si="98"/>
        <v>0</v>
      </c>
      <c r="BJ682" t="str">
        <f t="shared" si="94"/>
        <v/>
      </c>
      <c r="BK682" t="str">
        <f t="shared" si="95"/>
        <v/>
      </c>
      <c r="BL682" s="10" t="str">
        <f t="shared" si="99"/>
        <v/>
      </c>
    </row>
    <row r="683" spans="51:64" x14ac:dyDescent="0.25">
      <c r="AY683" s="10" t="str">
        <f t="shared" si="96"/>
        <v/>
      </c>
      <c r="BC683" s="45" t="str">
        <f t="shared" si="92"/>
        <v/>
      </c>
      <c r="BG683" s="10" t="str">
        <f t="shared" si="93"/>
        <v/>
      </c>
      <c r="BH683" s="10" t="str">
        <f t="shared" si="97"/>
        <v/>
      </c>
      <c r="BI683" s="10">
        <f t="shared" si="98"/>
        <v>0</v>
      </c>
      <c r="BJ683" t="str">
        <f t="shared" si="94"/>
        <v/>
      </c>
      <c r="BK683" t="str">
        <f t="shared" si="95"/>
        <v/>
      </c>
      <c r="BL683" s="10" t="str">
        <f t="shared" si="99"/>
        <v/>
      </c>
    </row>
    <row r="684" spans="51:64" x14ac:dyDescent="0.25">
      <c r="AY684" s="10" t="str">
        <f t="shared" si="96"/>
        <v/>
      </c>
      <c r="BC684" s="45" t="str">
        <f t="shared" si="92"/>
        <v/>
      </c>
      <c r="BG684" s="10" t="str">
        <f t="shared" si="93"/>
        <v/>
      </c>
      <c r="BH684" s="10" t="str">
        <f t="shared" si="97"/>
        <v/>
      </c>
      <c r="BI684" s="10">
        <f t="shared" si="98"/>
        <v>0</v>
      </c>
      <c r="BJ684" t="str">
        <f t="shared" si="94"/>
        <v/>
      </c>
      <c r="BK684" t="str">
        <f t="shared" si="95"/>
        <v/>
      </c>
      <c r="BL684" s="10" t="str">
        <f t="shared" si="99"/>
        <v/>
      </c>
    </row>
    <row r="685" spans="51:64" x14ac:dyDescent="0.25">
      <c r="AY685" s="10" t="str">
        <f t="shared" si="96"/>
        <v/>
      </c>
      <c r="BC685" s="45" t="str">
        <f t="shared" si="92"/>
        <v/>
      </c>
      <c r="BG685" s="10" t="str">
        <f t="shared" si="93"/>
        <v/>
      </c>
      <c r="BH685" s="10" t="str">
        <f t="shared" si="97"/>
        <v/>
      </c>
      <c r="BI685" s="10">
        <f t="shared" si="98"/>
        <v>0</v>
      </c>
      <c r="BJ685" t="str">
        <f t="shared" si="94"/>
        <v/>
      </c>
      <c r="BK685" t="str">
        <f t="shared" si="95"/>
        <v/>
      </c>
      <c r="BL685" s="10" t="str">
        <f t="shared" si="99"/>
        <v/>
      </c>
    </row>
    <row r="686" spans="51:64" x14ac:dyDescent="0.25">
      <c r="AY686" s="10" t="str">
        <f t="shared" si="96"/>
        <v/>
      </c>
      <c r="BC686" s="45" t="str">
        <f t="shared" si="92"/>
        <v/>
      </c>
      <c r="BG686" s="10" t="str">
        <f t="shared" si="93"/>
        <v/>
      </c>
      <c r="BH686" s="10" t="str">
        <f t="shared" si="97"/>
        <v/>
      </c>
      <c r="BI686" s="10">
        <f t="shared" si="98"/>
        <v>0</v>
      </c>
      <c r="BJ686" t="str">
        <f t="shared" si="94"/>
        <v/>
      </c>
      <c r="BK686" t="str">
        <f t="shared" si="95"/>
        <v/>
      </c>
      <c r="BL686" s="10" t="str">
        <f t="shared" si="99"/>
        <v/>
      </c>
    </row>
    <row r="687" spans="51:64" x14ac:dyDescent="0.25">
      <c r="AY687" s="10" t="str">
        <f t="shared" si="96"/>
        <v/>
      </c>
      <c r="BC687" s="45" t="str">
        <f t="shared" si="92"/>
        <v/>
      </c>
      <c r="BG687" s="10" t="str">
        <f t="shared" si="93"/>
        <v/>
      </c>
      <c r="BH687" s="10" t="str">
        <f t="shared" si="97"/>
        <v/>
      </c>
      <c r="BI687" s="10">
        <f t="shared" si="98"/>
        <v>0</v>
      </c>
      <c r="BJ687" t="str">
        <f t="shared" si="94"/>
        <v/>
      </c>
      <c r="BK687" t="str">
        <f t="shared" si="95"/>
        <v/>
      </c>
      <c r="BL687" s="10" t="str">
        <f t="shared" si="99"/>
        <v/>
      </c>
    </row>
    <row r="688" spans="51:64" x14ac:dyDescent="0.25">
      <c r="AY688" s="10" t="str">
        <f t="shared" si="96"/>
        <v/>
      </c>
      <c r="BC688" s="45" t="str">
        <f t="shared" si="92"/>
        <v/>
      </c>
      <c r="BG688" s="10" t="str">
        <f t="shared" si="93"/>
        <v/>
      </c>
      <c r="BH688" s="10" t="str">
        <f t="shared" si="97"/>
        <v/>
      </c>
      <c r="BI688" s="10">
        <f t="shared" si="98"/>
        <v>0</v>
      </c>
      <c r="BJ688" t="str">
        <f t="shared" si="94"/>
        <v/>
      </c>
      <c r="BK688" t="str">
        <f t="shared" si="95"/>
        <v/>
      </c>
      <c r="BL688" s="10" t="str">
        <f t="shared" si="99"/>
        <v/>
      </c>
    </row>
    <row r="689" spans="51:64" x14ac:dyDescent="0.25">
      <c r="AY689" s="10" t="str">
        <f t="shared" si="96"/>
        <v/>
      </c>
      <c r="BC689" s="45" t="str">
        <f t="shared" si="92"/>
        <v/>
      </c>
      <c r="BG689" s="10" t="str">
        <f t="shared" si="93"/>
        <v/>
      </c>
      <c r="BH689" s="10" t="str">
        <f t="shared" si="97"/>
        <v/>
      </c>
      <c r="BI689" s="10">
        <f t="shared" si="98"/>
        <v>0</v>
      </c>
      <c r="BJ689" t="str">
        <f t="shared" si="94"/>
        <v/>
      </c>
      <c r="BK689" t="str">
        <f t="shared" si="95"/>
        <v/>
      </c>
      <c r="BL689" s="10" t="str">
        <f t="shared" si="99"/>
        <v/>
      </c>
    </row>
    <row r="690" spans="51:64" x14ac:dyDescent="0.25">
      <c r="AY690" s="10" t="str">
        <f t="shared" si="96"/>
        <v/>
      </c>
      <c r="BC690" s="45" t="str">
        <f t="shared" si="92"/>
        <v/>
      </c>
      <c r="BG690" s="10" t="str">
        <f t="shared" si="93"/>
        <v/>
      </c>
      <c r="BH690" s="10" t="str">
        <f t="shared" si="97"/>
        <v/>
      </c>
      <c r="BI690" s="10">
        <f t="shared" si="98"/>
        <v>0</v>
      </c>
      <c r="BJ690" t="str">
        <f t="shared" si="94"/>
        <v/>
      </c>
      <c r="BK690" t="str">
        <f t="shared" si="95"/>
        <v/>
      </c>
      <c r="BL690" s="10" t="str">
        <f t="shared" si="99"/>
        <v/>
      </c>
    </row>
    <row r="691" spans="51:64" x14ac:dyDescent="0.25">
      <c r="AY691" s="10" t="str">
        <f t="shared" si="96"/>
        <v/>
      </c>
      <c r="BC691" s="45" t="str">
        <f t="shared" si="92"/>
        <v/>
      </c>
      <c r="BG691" s="10" t="str">
        <f t="shared" si="93"/>
        <v/>
      </c>
      <c r="BH691" s="10" t="str">
        <f t="shared" si="97"/>
        <v/>
      </c>
      <c r="BI691" s="10">
        <f t="shared" si="98"/>
        <v>0</v>
      </c>
      <c r="BJ691" t="str">
        <f t="shared" si="94"/>
        <v/>
      </c>
      <c r="BK691" t="str">
        <f t="shared" si="95"/>
        <v/>
      </c>
      <c r="BL691" s="10" t="str">
        <f t="shared" si="99"/>
        <v/>
      </c>
    </row>
    <row r="692" spans="51:64" x14ac:dyDescent="0.25">
      <c r="AY692" s="10" t="str">
        <f t="shared" si="96"/>
        <v/>
      </c>
      <c r="BC692" s="45" t="str">
        <f t="shared" si="92"/>
        <v/>
      </c>
      <c r="BG692" s="10" t="str">
        <f t="shared" si="93"/>
        <v/>
      </c>
      <c r="BH692" s="10" t="str">
        <f t="shared" si="97"/>
        <v/>
      </c>
      <c r="BI692" s="10">
        <f t="shared" si="98"/>
        <v>0</v>
      </c>
      <c r="BJ692" t="str">
        <f t="shared" si="94"/>
        <v/>
      </c>
      <c r="BK692" t="str">
        <f t="shared" si="95"/>
        <v/>
      </c>
      <c r="BL692" s="10" t="str">
        <f t="shared" si="99"/>
        <v/>
      </c>
    </row>
    <row r="693" spans="51:64" x14ac:dyDescent="0.25">
      <c r="AY693" s="10" t="str">
        <f t="shared" si="96"/>
        <v/>
      </c>
      <c r="BC693" s="45" t="str">
        <f t="shared" si="92"/>
        <v/>
      </c>
      <c r="BG693" s="10" t="str">
        <f t="shared" si="93"/>
        <v/>
      </c>
      <c r="BH693" s="10" t="str">
        <f t="shared" si="97"/>
        <v/>
      </c>
      <c r="BI693" s="10">
        <f t="shared" si="98"/>
        <v>0</v>
      </c>
      <c r="BJ693" t="str">
        <f t="shared" si="94"/>
        <v/>
      </c>
      <c r="BK693" t="str">
        <f t="shared" si="95"/>
        <v/>
      </c>
      <c r="BL693" s="10" t="str">
        <f t="shared" si="99"/>
        <v/>
      </c>
    </row>
    <row r="694" spans="51:64" x14ac:dyDescent="0.25">
      <c r="AY694" s="10" t="str">
        <f t="shared" si="96"/>
        <v/>
      </c>
      <c r="BC694" s="45" t="str">
        <f t="shared" si="92"/>
        <v/>
      </c>
      <c r="BG694" s="10" t="str">
        <f t="shared" si="93"/>
        <v/>
      </c>
      <c r="BH694" s="10" t="str">
        <f t="shared" si="97"/>
        <v/>
      </c>
      <c r="BI694" s="10">
        <f t="shared" si="98"/>
        <v>0</v>
      </c>
      <c r="BJ694" t="str">
        <f t="shared" si="94"/>
        <v/>
      </c>
      <c r="BK694" t="str">
        <f t="shared" si="95"/>
        <v/>
      </c>
      <c r="BL694" s="10" t="str">
        <f t="shared" si="99"/>
        <v/>
      </c>
    </row>
    <row r="695" spans="51:64" x14ac:dyDescent="0.25">
      <c r="AY695" s="10" t="str">
        <f t="shared" si="96"/>
        <v/>
      </c>
      <c r="BC695" s="45" t="str">
        <f t="shared" si="92"/>
        <v/>
      </c>
      <c r="BG695" s="10" t="str">
        <f t="shared" si="93"/>
        <v/>
      </c>
      <c r="BH695" s="10" t="str">
        <f t="shared" si="97"/>
        <v/>
      </c>
      <c r="BI695" s="10">
        <f t="shared" si="98"/>
        <v>0</v>
      </c>
      <c r="BJ695" t="str">
        <f t="shared" si="94"/>
        <v/>
      </c>
      <c r="BK695" t="str">
        <f t="shared" si="95"/>
        <v/>
      </c>
      <c r="BL695" s="10" t="str">
        <f t="shared" si="99"/>
        <v/>
      </c>
    </row>
    <row r="696" spans="51:64" x14ac:dyDescent="0.25">
      <c r="AY696" s="10" t="str">
        <f t="shared" si="96"/>
        <v/>
      </c>
      <c r="BC696" s="45" t="str">
        <f t="shared" si="92"/>
        <v/>
      </c>
      <c r="BG696" s="10" t="str">
        <f t="shared" si="93"/>
        <v/>
      </c>
      <c r="BH696" s="10" t="str">
        <f t="shared" si="97"/>
        <v/>
      </c>
      <c r="BI696" s="10">
        <f t="shared" si="98"/>
        <v>0</v>
      </c>
      <c r="BJ696" t="str">
        <f t="shared" si="94"/>
        <v/>
      </c>
      <c r="BK696" t="str">
        <f t="shared" si="95"/>
        <v/>
      </c>
      <c r="BL696" s="10" t="str">
        <f t="shared" si="99"/>
        <v/>
      </c>
    </row>
    <row r="697" spans="51:64" x14ac:dyDescent="0.25">
      <c r="AY697" s="10" t="str">
        <f t="shared" si="96"/>
        <v/>
      </c>
      <c r="BC697" s="45" t="str">
        <f t="shared" si="92"/>
        <v/>
      </c>
      <c r="BG697" s="10" t="str">
        <f t="shared" si="93"/>
        <v/>
      </c>
      <c r="BH697" s="10" t="str">
        <f t="shared" si="97"/>
        <v/>
      </c>
      <c r="BI697" s="10">
        <f t="shared" si="98"/>
        <v>0</v>
      </c>
      <c r="BJ697" t="str">
        <f t="shared" si="94"/>
        <v/>
      </c>
      <c r="BK697" t="str">
        <f t="shared" si="95"/>
        <v/>
      </c>
      <c r="BL697" s="10" t="str">
        <f t="shared" si="99"/>
        <v/>
      </c>
    </row>
    <row r="698" spans="51:64" x14ac:dyDescent="0.25">
      <c r="AY698" s="10" t="str">
        <f t="shared" si="96"/>
        <v/>
      </c>
      <c r="BC698" s="45" t="str">
        <f t="shared" si="92"/>
        <v/>
      </c>
      <c r="BG698" s="10" t="str">
        <f t="shared" si="93"/>
        <v/>
      </c>
      <c r="BH698" s="10" t="str">
        <f t="shared" si="97"/>
        <v/>
      </c>
      <c r="BI698" s="10">
        <f t="shared" si="98"/>
        <v>0</v>
      </c>
      <c r="BJ698" t="str">
        <f t="shared" si="94"/>
        <v/>
      </c>
      <c r="BK698" t="str">
        <f t="shared" si="95"/>
        <v/>
      </c>
      <c r="BL698" s="10" t="str">
        <f t="shared" si="99"/>
        <v/>
      </c>
    </row>
    <row r="699" spans="51:64" x14ac:dyDescent="0.25">
      <c r="AY699" s="10" t="str">
        <f t="shared" si="96"/>
        <v/>
      </c>
      <c r="BC699" s="45" t="str">
        <f t="shared" si="92"/>
        <v/>
      </c>
      <c r="BG699" s="10" t="str">
        <f t="shared" si="93"/>
        <v/>
      </c>
      <c r="BH699" s="10" t="str">
        <f t="shared" si="97"/>
        <v/>
      </c>
      <c r="BI699" s="10">
        <f t="shared" si="98"/>
        <v>0</v>
      </c>
      <c r="BJ699" t="str">
        <f t="shared" si="94"/>
        <v/>
      </c>
      <c r="BK699" t="str">
        <f t="shared" si="95"/>
        <v/>
      </c>
      <c r="BL699" s="10" t="str">
        <f t="shared" si="99"/>
        <v/>
      </c>
    </row>
    <row r="700" spans="51:64" x14ac:dyDescent="0.25">
      <c r="AY700" s="10" t="str">
        <f t="shared" si="96"/>
        <v/>
      </c>
      <c r="BC700" s="45" t="str">
        <f t="shared" si="92"/>
        <v/>
      </c>
      <c r="BG700" s="10" t="str">
        <f t="shared" si="93"/>
        <v/>
      </c>
      <c r="BH700" s="10" t="str">
        <f t="shared" si="97"/>
        <v/>
      </c>
      <c r="BI700" s="10">
        <f t="shared" si="98"/>
        <v>0</v>
      </c>
      <c r="BJ700" t="str">
        <f t="shared" si="94"/>
        <v/>
      </c>
      <c r="BK700" t="str">
        <f t="shared" si="95"/>
        <v/>
      </c>
      <c r="BL700" s="10" t="str">
        <f t="shared" si="99"/>
        <v/>
      </c>
    </row>
    <row r="701" spans="51:64" x14ac:dyDescent="0.25">
      <c r="AY701" s="10" t="str">
        <f t="shared" si="96"/>
        <v/>
      </c>
      <c r="BC701" s="45" t="str">
        <f t="shared" si="92"/>
        <v/>
      </c>
      <c r="BG701" s="10" t="str">
        <f t="shared" si="93"/>
        <v/>
      </c>
      <c r="BH701" s="10" t="str">
        <f t="shared" si="97"/>
        <v/>
      </c>
      <c r="BI701" s="10">
        <f t="shared" si="98"/>
        <v>0</v>
      </c>
      <c r="BJ701" t="str">
        <f t="shared" si="94"/>
        <v/>
      </c>
      <c r="BK701" t="str">
        <f t="shared" si="95"/>
        <v/>
      </c>
      <c r="BL701" s="10" t="str">
        <f t="shared" si="99"/>
        <v/>
      </c>
    </row>
    <row r="702" spans="51:64" x14ac:dyDescent="0.25">
      <c r="AY702" s="10" t="str">
        <f t="shared" si="96"/>
        <v/>
      </c>
      <c r="BC702" s="45" t="str">
        <f t="shared" si="92"/>
        <v/>
      </c>
      <c r="BG702" s="10" t="str">
        <f t="shared" si="93"/>
        <v/>
      </c>
      <c r="BH702" s="10" t="str">
        <f t="shared" si="97"/>
        <v/>
      </c>
      <c r="BI702" s="10">
        <f t="shared" si="98"/>
        <v>0</v>
      </c>
      <c r="BJ702" t="str">
        <f t="shared" si="94"/>
        <v/>
      </c>
      <c r="BK702" t="str">
        <f t="shared" si="95"/>
        <v/>
      </c>
      <c r="BL702" s="10" t="str">
        <f t="shared" si="99"/>
        <v/>
      </c>
    </row>
    <row r="703" spans="51:64" x14ac:dyDescent="0.25">
      <c r="AY703" s="10" t="str">
        <f t="shared" si="96"/>
        <v/>
      </c>
      <c r="BC703" s="45" t="str">
        <f t="shared" si="92"/>
        <v/>
      </c>
      <c r="BG703" s="10" t="str">
        <f t="shared" si="93"/>
        <v/>
      </c>
      <c r="BH703" s="10" t="str">
        <f t="shared" si="97"/>
        <v/>
      </c>
      <c r="BI703" s="10">
        <f t="shared" si="98"/>
        <v>0</v>
      </c>
      <c r="BJ703" t="str">
        <f t="shared" si="94"/>
        <v/>
      </c>
      <c r="BK703" t="str">
        <f t="shared" si="95"/>
        <v/>
      </c>
      <c r="BL703" s="10" t="str">
        <f t="shared" si="99"/>
        <v/>
      </c>
    </row>
    <row r="704" spans="51:64" x14ac:dyDescent="0.25">
      <c r="AY704" s="10" t="str">
        <f t="shared" si="96"/>
        <v/>
      </c>
      <c r="BC704" s="45" t="str">
        <f t="shared" si="92"/>
        <v/>
      </c>
      <c r="BG704" s="10" t="str">
        <f t="shared" si="93"/>
        <v/>
      </c>
      <c r="BH704" s="10" t="str">
        <f t="shared" si="97"/>
        <v/>
      </c>
      <c r="BI704" s="10">
        <f t="shared" si="98"/>
        <v>0</v>
      </c>
      <c r="BJ704" t="str">
        <f t="shared" si="94"/>
        <v/>
      </c>
      <c r="BK704" t="str">
        <f t="shared" si="95"/>
        <v/>
      </c>
      <c r="BL704" s="10" t="str">
        <f t="shared" si="99"/>
        <v/>
      </c>
    </row>
    <row r="705" spans="51:64" x14ac:dyDescent="0.25">
      <c r="AY705" s="10" t="str">
        <f t="shared" si="96"/>
        <v/>
      </c>
      <c r="BC705" s="45" t="str">
        <f t="shared" si="92"/>
        <v/>
      </c>
      <c r="BG705" s="10" t="str">
        <f t="shared" si="93"/>
        <v/>
      </c>
      <c r="BH705" s="10" t="str">
        <f t="shared" si="97"/>
        <v/>
      </c>
      <c r="BI705" s="10">
        <f t="shared" si="98"/>
        <v>0</v>
      </c>
      <c r="BJ705" t="str">
        <f t="shared" si="94"/>
        <v/>
      </c>
      <c r="BK705" t="str">
        <f t="shared" si="95"/>
        <v/>
      </c>
      <c r="BL705" s="10" t="str">
        <f t="shared" si="99"/>
        <v/>
      </c>
    </row>
    <row r="706" spans="51:64" x14ac:dyDescent="0.25">
      <c r="AY706" s="10" t="str">
        <f t="shared" si="96"/>
        <v/>
      </c>
      <c r="BC706" s="45" t="str">
        <f t="shared" si="92"/>
        <v/>
      </c>
      <c r="BG706" s="10" t="str">
        <f t="shared" si="93"/>
        <v/>
      </c>
      <c r="BH706" s="10" t="str">
        <f t="shared" si="97"/>
        <v/>
      </c>
      <c r="BI706" s="10">
        <f t="shared" si="98"/>
        <v>0</v>
      </c>
      <c r="BJ706" t="str">
        <f t="shared" si="94"/>
        <v/>
      </c>
      <c r="BK706" t="str">
        <f t="shared" si="95"/>
        <v/>
      </c>
      <c r="BL706" s="10" t="str">
        <f t="shared" si="99"/>
        <v/>
      </c>
    </row>
    <row r="707" spans="51:64" x14ac:dyDescent="0.25">
      <c r="AY707" s="10" t="str">
        <f t="shared" si="96"/>
        <v/>
      </c>
      <c r="BC707" s="45" t="str">
        <f t="shared" ref="BC707:BC770" si="100">IF($BB707="","",INDEX(UEN_iva,MATCH($BB707,UEN_Descripción,0)))</f>
        <v/>
      </c>
      <c r="BG707" s="10" t="str">
        <f t="shared" ref="BG707:BG770" si="101">IF($BB707="","",INDEX(UEN_SATcode,MATCH($BB707,UEN_Descripción,0)))</f>
        <v/>
      </c>
      <c r="BH707" s="10" t="str">
        <f t="shared" si="97"/>
        <v/>
      </c>
      <c r="BI707" s="10">
        <f t="shared" si="98"/>
        <v>0</v>
      </c>
      <c r="BJ707" t="str">
        <f t="shared" ref="BJ707:BJ770" si="102">IF($BB707="","",INDEX(UEN_SATcode_description,MATCH($BB707,UEN_Descripción,0)))</f>
        <v/>
      </c>
      <c r="BK707" t="str">
        <f t="shared" ref="BK707:BK770" si="103">IF($BB707="","",INDEX(UEN_SATum_Descripción,MATCH($BB707,UEN_Descripción,0)))</f>
        <v/>
      </c>
      <c r="BL707" s="10" t="str">
        <f t="shared" si="99"/>
        <v/>
      </c>
    </row>
    <row r="708" spans="51:64" x14ac:dyDescent="0.25">
      <c r="AY708" s="10" t="str">
        <f t="shared" ref="AY708:AY771" si="104">IF($AZ708="","",SUM(AY707)+1)</f>
        <v/>
      </c>
      <c r="BC708" s="45" t="str">
        <f t="shared" si="100"/>
        <v/>
      </c>
      <c r="BG708" s="10" t="str">
        <f t="shared" si="101"/>
        <v/>
      </c>
      <c r="BH708" s="10" t="str">
        <f t="shared" ref="BH708:BH771" si="105">IF($BB708="","",INDEX(UEN_SATum,MATCH($BB708,UEN_Descripción,0)))</f>
        <v/>
      </c>
      <c r="BI708" s="10">
        <f t="shared" ref="BI708:BI771" si="106">IF(AND(AZ708&lt;&gt;"",BA708&lt;&gt;"",BB708&lt;&gt;"",BC708&lt;&gt;"",BD708&lt;&gt;"",BE708&lt;&gt;"",BF708&lt;&gt;"",12&lt;&gt;"",BH708&lt;&gt;""),1,0)</f>
        <v>0</v>
      </c>
      <c r="BJ708" t="str">
        <f t="shared" si="102"/>
        <v/>
      </c>
      <c r="BK708" t="str">
        <f t="shared" si="103"/>
        <v/>
      </c>
      <c r="BL708" s="10" t="str">
        <f t="shared" ref="BL708:BL771" si="107">IF($BB708="","",IF(BC708&lt;&gt;"","No"))</f>
        <v/>
      </c>
    </row>
    <row r="709" spans="51:64" x14ac:dyDescent="0.25">
      <c r="AY709" s="10" t="str">
        <f t="shared" si="104"/>
        <v/>
      </c>
      <c r="BC709" s="45" t="str">
        <f t="shared" si="100"/>
        <v/>
      </c>
      <c r="BG709" s="10" t="str">
        <f t="shared" si="101"/>
        <v/>
      </c>
      <c r="BH709" s="10" t="str">
        <f t="shared" si="105"/>
        <v/>
      </c>
      <c r="BI709" s="10">
        <f t="shared" si="106"/>
        <v>0</v>
      </c>
      <c r="BJ709" t="str">
        <f t="shared" si="102"/>
        <v/>
      </c>
      <c r="BK709" t="str">
        <f t="shared" si="103"/>
        <v/>
      </c>
      <c r="BL709" s="10" t="str">
        <f t="shared" si="107"/>
        <v/>
      </c>
    </row>
    <row r="710" spans="51:64" x14ac:dyDescent="0.25">
      <c r="AY710" s="10" t="str">
        <f t="shared" si="104"/>
        <v/>
      </c>
      <c r="BC710" s="45" t="str">
        <f t="shared" si="100"/>
        <v/>
      </c>
      <c r="BG710" s="10" t="str">
        <f t="shared" si="101"/>
        <v/>
      </c>
      <c r="BH710" s="10" t="str">
        <f t="shared" si="105"/>
        <v/>
      </c>
      <c r="BI710" s="10">
        <f t="shared" si="106"/>
        <v>0</v>
      </c>
      <c r="BJ710" t="str">
        <f t="shared" si="102"/>
        <v/>
      </c>
      <c r="BK710" t="str">
        <f t="shared" si="103"/>
        <v/>
      </c>
      <c r="BL710" s="10" t="str">
        <f t="shared" si="107"/>
        <v/>
      </c>
    </row>
    <row r="711" spans="51:64" x14ac:dyDescent="0.25">
      <c r="AY711" s="10" t="str">
        <f t="shared" si="104"/>
        <v/>
      </c>
      <c r="BC711" s="45" t="str">
        <f t="shared" si="100"/>
        <v/>
      </c>
      <c r="BG711" s="10" t="str">
        <f t="shared" si="101"/>
        <v/>
      </c>
      <c r="BH711" s="10" t="str">
        <f t="shared" si="105"/>
        <v/>
      </c>
      <c r="BI711" s="10">
        <f t="shared" si="106"/>
        <v>0</v>
      </c>
      <c r="BJ711" t="str">
        <f t="shared" si="102"/>
        <v/>
      </c>
      <c r="BK711" t="str">
        <f t="shared" si="103"/>
        <v/>
      </c>
      <c r="BL711" s="10" t="str">
        <f t="shared" si="107"/>
        <v/>
      </c>
    </row>
    <row r="712" spans="51:64" x14ac:dyDescent="0.25">
      <c r="AY712" s="10" t="str">
        <f t="shared" si="104"/>
        <v/>
      </c>
      <c r="BC712" s="45" t="str">
        <f t="shared" si="100"/>
        <v/>
      </c>
      <c r="BG712" s="10" t="str">
        <f t="shared" si="101"/>
        <v/>
      </c>
      <c r="BH712" s="10" t="str">
        <f t="shared" si="105"/>
        <v/>
      </c>
      <c r="BI712" s="10">
        <f t="shared" si="106"/>
        <v>0</v>
      </c>
      <c r="BJ712" t="str">
        <f t="shared" si="102"/>
        <v/>
      </c>
      <c r="BK712" t="str">
        <f t="shared" si="103"/>
        <v/>
      </c>
      <c r="BL712" s="10" t="str">
        <f t="shared" si="107"/>
        <v/>
      </c>
    </row>
    <row r="713" spans="51:64" x14ac:dyDescent="0.25">
      <c r="AY713" s="10" t="str">
        <f t="shared" si="104"/>
        <v/>
      </c>
      <c r="BC713" s="45" t="str">
        <f t="shared" si="100"/>
        <v/>
      </c>
      <c r="BG713" s="10" t="str">
        <f t="shared" si="101"/>
        <v/>
      </c>
      <c r="BH713" s="10" t="str">
        <f t="shared" si="105"/>
        <v/>
      </c>
      <c r="BI713" s="10">
        <f t="shared" si="106"/>
        <v>0</v>
      </c>
      <c r="BJ713" t="str">
        <f t="shared" si="102"/>
        <v/>
      </c>
      <c r="BK713" t="str">
        <f t="shared" si="103"/>
        <v/>
      </c>
      <c r="BL713" s="10" t="str">
        <f t="shared" si="107"/>
        <v/>
      </c>
    </row>
    <row r="714" spans="51:64" x14ac:dyDescent="0.25">
      <c r="AY714" s="10" t="str">
        <f t="shared" si="104"/>
        <v/>
      </c>
      <c r="BC714" s="45" t="str">
        <f t="shared" si="100"/>
        <v/>
      </c>
      <c r="BG714" s="10" t="str">
        <f t="shared" si="101"/>
        <v/>
      </c>
      <c r="BH714" s="10" t="str">
        <f t="shared" si="105"/>
        <v/>
      </c>
      <c r="BI714" s="10">
        <f t="shared" si="106"/>
        <v>0</v>
      </c>
      <c r="BJ714" t="str">
        <f t="shared" si="102"/>
        <v/>
      </c>
      <c r="BK714" t="str">
        <f t="shared" si="103"/>
        <v/>
      </c>
      <c r="BL714" s="10" t="str">
        <f t="shared" si="107"/>
        <v/>
      </c>
    </row>
    <row r="715" spans="51:64" x14ac:dyDescent="0.25">
      <c r="AY715" s="10" t="str">
        <f t="shared" si="104"/>
        <v/>
      </c>
      <c r="BC715" s="45" t="str">
        <f t="shared" si="100"/>
        <v/>
      </c>
      <c r="BG715" s="10" t="str">
        <f t="shared" si="101"/>
        <v/>
      </c>
      <c r="BH715" s="10" t="str">
        <f t="shared" si="105"/>
        <v/>
      </c>
      <c r="BI715" s="10">
        <f t="shared" si="106"/>
        <v>0</v>
      </c>
      <c r="BJ715" t="str">
        <f t="shared" si="102"/>
        <v/>
      </c>
      <c r="BK715" t="str">
        <f t="shared" si="103"/>
        <v/>
      </c>
      <c r="BL715" s="10" t="str">
        <f t="shared" si="107"/>
        <v/>
      </c>
    </row>
    <row r="716" spans="51:64" x14ac:dyDescent="0.25">
      <c r="AY716" s="10" t="str">
        <f t="shared" si="104"/>
        <v/>
      </c>
      <c r="BC716" s="45" t="str">
        <f t="shared" si="100"/>
        <v/>
      </c>
      <c r="BG716" s="10" t="str">
        <f t="shared" si="101"/>
        <v/>
      </c>
      <c r="BH716" s="10" t="str">
        <f t="shared" si="105"/>
        <v/>
      </c>
      <c r="BI716" s="10">
        <f t="shared" si="106"/>
        <v>0</v>
      </c>
      <c r="BJ716" t="str">
        <f t="shared" si="102"/>
        <v/>
      </c>
      <c r="BK716" t="str">
        <f t="shared" si="103"/>
        <v/>
      </c>
      <c r="BL716" s="10" t="str">
        <f t="shared" si="107"/>
        <v/>
      </c>
    </row>
    <row r="717" spans="51:64" x14ac:dyDescent="0.25">
      <c r="AY717" s="10" t="str">
        <f t="shared" si="104"/>
        <v/>
      </c>
      <c r="BC717" s="45" t="str">
        <f t="shared" si="100"/>
        <v/>
      </c>
      <c r="BG717" s="10" t="str">
        <f t="shared" si="101"/>
        <v/>
      </c>
      <c r="BH717" s="10" t="str">
        <f t="shared" si="105"/>
        <v/>
      </c>
      <c r="BI717" s="10">
        <f t="shared" si="106"/>
        <v>0</v>
      </c>
      <c r="BJ717" t="str">
        <f t="shared" si="102"/>
        <v/>
      </c>
      <c r="BK717" t="str">
        <f t="shared" si="103"/>
        <v/>
      </c>
      <c r="BL717" s="10" t="str">
        <f t="shared" si="107"/>
        <v/>
      </c>
    </row>
    <row r="718" spans="51:64" x14ac:dyDescent="0.25">
      <c r="AY718" s="10" t="str">
        <f t="shared" si="104"/>
        <v/>
      </c>
      <c r="BC718" s="45" t="str">
        <f t="shared" si="100"/>
        <v/>
      </c>
      <c r="BG718" s="10" t="str">
        <f t="shared" si="101"/>
        <v/>
      </c>
      <c r="BH718" s="10" t="str">
        <f t="shared" si="105"/>
        <v/>
      </c>
      <c r="BI718" s="10">
        <f t="shared" si="106"/>
        <v>0</v>
      </c>
      <c r="BJ718" t="str">
        <f t="shared" si="102"/>
        <v/>
      </c>
      <c r="BK718" t="str">
        <f t="shared" si="103"/>
        <v/>
      </c>
      <c r="BL718" s="10" t="str">
        <f t="shared" si="107"/>
        <v/>
      </c>
    </row>
    <row r="719" spans="51:64" x14ac:dyDescent="0.25">
      <c r="AY719" s="10" t="str">
        <f t="shared" si="104"/>
        <v/>
      </c>
      <c r="BC719" s="45" t="str">
        <f t="shared" si="100"/>
        <v/>
      </c>
      <c r="BG719" s="10" t="str">
        <f t="shared" si="101"/>
        <v/>
      </c>
      <c r="BH719" s="10" t="str">
        <f t="shared" si="105"/>
        <v/>
      </c>
      <c r="BI719" s="10">
        <f t="shared" si="106"/>
        <v>0</v>
      </c>
      <c r="BJ719" t="str">
        <f t="shared" si="102"/>
        <v/>
      </c>
      <c r="BK719" t="str">
        <f t="shared" si="103"/>
        <v/>
      </c>
      <c r="BL719" s="10" t="str">
        <f t="shared" si="107"/>
        <v/>
      </c>
    </row>
    <row r="720" spans="51:64" x14ac:dyDescent="0.25">
      <c r="AY720" s="10" t="str">
        <f t="shared" si="104"/>
        <v/>
      </c>
      <c r="BC720" s="45" t="str">
        <f t="shared" si="100"/>
        <v/>
      </c>
      <c r="BG720" s="10" t="str">
        <f t="shared" si="101"/>
        <v/>
      </c>
      <c r="BH720" s="10" t="str">
        <f t="shared" si="105"/>
        <v/>
      </c>
      <c r="BI720" s="10">
        <f t="shared" si="106"/>
        <v>0</v>
      </c>
      <c r="BJ720" t="str">
        <f t="shared" si="102"/>
        <v/>
      </c>
      <c r="BK720" t="str">
        <f t="shared" si="103"/>
        <v/>
      </c>
      <c r="BL720" s="10" t="str">
        <f t="shared" si="107"/>
        <v/>
      </c>
    </row>
    <row r="721" spans="51:64" x14ac:dyDescent="0.25">
      <c r="AY721" s="10" t="str">
        <f t="shared" si="104"/>
        <v/>
      </c>
      <c r="BC721" s="45" t="str">
        <f t="shared" si="100"/>
        <v/>
      </c>
      <c r="BG721" s="10" t="str">
        <f t="shared" si="101"/>
        <v/>
      </c>
      <c r="BH721" s="10" t="str">
        <f t="shared" si="105"/>
        <v/>
      </c>
      <c r="BI721" s="10">
        <f t="shared" si="106"/>
        <v>0</v>
      </c>
      <c r="BJ721" t="str">
        <f t="shared" si="102"/>
        <v/>
      </c>
      <c r="BK721" t="str">
        <f t="shared" si="103"/>
        <v/>
      </c>
      <c r="BL721" s="10" t="str">
        <f t="shared" si="107"/>
        <v/>
      </c>
    </row>
    <row r="722" spans="51:64" x14ac:dyDescent="0.25">
      <c r="AY722" s="10" t="str">
        <f t="shared" si="104"/>
        <v/>
      </c>
      <c r="BC722" s="45" t="str">
        <f t="shared" si="100"/>
        <v/>
      </c>
      <c r="BG722" s="10" t="str">
        <f t="shared" si="101"/>
        <v/>
      </c>
      <c r="BH722" s="10" t="str">
        <f t="shared" si="105"/>
        <v/>
      </c>
      <c r="BI722" s="10">
        <f t="shared" si="106"/>
        <v>0</v>
      </c>
      <c r="BJ722" t="str">
        <f t="shared" si="102"/>
        <v/>
      </c>
      <c r="BK722" t="str">
        <f t="shared" si="103"/>
        <v/>
      </c>
      <c r="BL722" s="10" t="str">
        <f t="shared" si="107"/>
        <v/>
      </c>
    </row>
    <row r="723" spans="51:64" x14ac:dyDescent="0.25">
      <c r="AY723" s="10" t="str">
        <f t="shared" si="104"/>
        <v/>
      </c>
      <c r="BC723" s="45" t="str">
        <f t="shared" si="100"/>
        <v/>
      </c>
      <c r="BG723" s="10" t="str">
        <f t="shared" si="101"/>
        <v/>
      </c>
      <c r="BH723" s="10" t="str">
        <f t="shared" si="105"/>
        <v/>
      </c>
      <c r="BI723" s="10">
        <f t="shared" si="106"/>
        <v>0</v>
      </c>
      <c r="BJ723" t="str">
        <f t="shared" si="102"/>
        <v/>
      </c>
      <c r="BK723" t="str">
        <f t="shared" si="103"/>
        <v/>
      </c>
      <c r="BL723" s="10" t="str">
        <f t="shared" si="107"/>
        <v/>
      </c>
    </row>
    <row r="724" spans="51:64" x14ac:dyDescent="0.25">
      <c r="AY724" s="10" t="str">
        <f t="shared" si="104"/>
        <v/>
      </c>
      <c r="BC724" s="45" t="str">
        <f t="shared" si="100"/>
        <v/>
      </c>
      <c r="BG724" s="10" t="str">
        <f t="shared" si="101"/>
        <v/>
      </c>
      <c r="BH724" s="10" t="str">
        <f t="shared" si="105"/>
        <v/>
      </c>
      <c r="BI724" s="10">
        <f t="shared" si="106"/>
        <v>0</v>
      </c>
      <c r="BJ724" t="str">
        <f t="shared" si="102"/>
        <v/>
      </c>
      <c r="BK724" t="str">
        <f t="shared" si="103"/>
        <v/>
      </c>
      <c r="BL724" s="10" t="str">
        <f t="shared" si="107"/>
        <v/>
      </c>
    </row>
    <row r="725" spans="51:64" x14ac:dyDescent="0.25">
      <c r="AY725" s="10" t="str">
        <f t="shared" si="104"/>
        <v/>
      </c>
      <c r="BC725" s="45" t="str">
        <f t="shared" si="100"/>
        <v/>
      </c>
      <c r="BG725" s="10" t="str">
        <f t="shared" si="101"/>
        <v/>
      </c>
      <c r="BH725" s="10" t="str">
        <f t="shared" si="105"/>
        <v/>
      </c>
      <c r="BI725" s="10">
        <f t="shared" si="106"/>
        <v>0</v>
      </c>
      <c r="BJ725" t="str">
        <f t="shared" si="102"/>
        <v/>
      </c>
      <c r="BK725" t="str">
        <f t="shared" si="103"/>
        <v/>
      </c>
      <c r="BL725" s="10" t="str">
        <f t="shared" si="107"/>
        <v/>
      </c>
    </row>
    <row r="726" spans="51:64" x14ac:dyDescent="0.25">
      <c r="AY726" s="10" t="str">
        <f t="shared" si="104"/>
        <v/>
      </c>
      <c r="BC726" s="45" t="str">
        <f t="shared" si="100"/>
        <v/>
      </c>
      <c r="BG726" s="10" t="str">
        <f t="shared" si="101"/>
        <v/>
      </c>
      <c r="BH726" s="10" t="str">
        <f t="shared" si="105"/>
        <v/>
      </c>
      <c r="BI726" s="10">
        <f t="shared" si="106"/>
        <v>0</v>
      </c>
      <c r="BJ726" t="str">
        <f t="shared" si="102"/>
        <v/>
      </c>
      <c r="BK726" t="str">
        <f t="shared" si="103"/>
        <v/>
      </c>
      <c r="BL726" s="10" t="str">
        <f t="shared" si="107"/>
        <v/>
      </c>
    </row>
    <row r="727" spans="51:64" x14ac:dyDescent="0.25">
      <c r="AY727" s="10" t="str">
        <f t="shared" si="104"/>
        <v/>
      </c>
      <c r="BC727" s="45" t="str">
        <f t="shared" si="100"/>
        <v/>
      </c>
      <c r="BG727" s="10" t="str">
        <f t="shared" si="101"/>
        <v/>
      </c>
      <c r="BH727" s="10" t="str">
        <f t="shared" si="105"/>
        <v/>
      </c>
      <c r="BI727" s="10">
        <f t="shared" si="106"/>
        <v>0</v>
      </c>
      <c r="BJ727" t="str">
        <f t="shared" si="102"/>
        <v/>
      </c>
      <c r="BK727" t="str">
        <f t="shared" si="103"/>
        <v/>
      </c>
      <c r="BL727" s="10" t="str">
        <f t="shared" si="107"/>
        <v/>
      </c>
    </row>
    <row r="728" spans="51:64" x14ac:dyDescent="0.25">
      <c r="AY728" s="10" t="str">
        <f t="shared" si="104"/>
        <v/>
      </c>
      <c r="BC728" s="45" t="str">
        <f t="shared" si="100"/>
        <v/>
      </c>
      <c r="BG728" s="10" t="str">
        <f t="shared" si="101"/>
        <v/>
      </c>
      <c r="BH728" s="10" t="str">
        <f t="shared" si="105"/>
        <v/>
      </c>
      <c r="BI728" s="10">
        <f t="shared" si="106"/>
        <v>0</v>
      </c>
      <c r="BJ728" t="str">
        <f t="shared" si="102"/>
        <v/>
      </c>
      <c r="BK728" t="str">
        <f t="shared" si="103"/>
        <v/>
      </c>
      <c r="BL728" s="10" t="str">
        <f t="shared" si="107"/>
        <v/>
      </c>
    </row>
    <row r="729" spans="51:64" x14ac:dyDescent="0.25">
      <c r="AY729" s="10" t="str">
        <f t="shared" si="104"/>
        <v/>
      </c>
      <c r="BC729" s="45" t="str">
        <f t="shared" si="100"/>
        <v/>
      </c>
      <c r="BG729" s="10" t="str">
        <f t="shared" si="101"/>
        <v/>
      </c>
      <c r="BH729" s="10" t="str">
        <f t="shared" si="105"/>
        <v/>
      </c>
      <c r="BI729" s="10">
        <f t="shared" si="106"/>
        <v>0</v>
      </c>
      <c r="BJ729" t="str">
        <f t="shared" si="102"/>
        <v/>
      </c>
      <c r="BK729" t="str">
        <f t="shared" si="103"/>
        <v/>
      </c>
      <c r="BL729" s="10" t="str">
        <f t="shared" si="107"/>
        <v/>
      </c>
    </row>
    <row r="730" spans="51:64" x14ac:dyDescent="0.25">
      <c r="AY730" s="10" t="str">
        <f t="shared" si="104"/>
        <v/>
      </c>
      <c r="BC730" s="45" t="str">
        <f t="shared" si="100"/>
        <v/>
      </c>
      <c r="BG730" s="10" t="str">
        <f t="shared" si="101"/>
        <v/>
      </c>
      <c r="BH730" s="10" t="str">
        <f t="shared" si="105"/>
        <v/>
      </c>
      <c r="BI730" s="10">
        <f t="shared" si="106"/>
        <v>0</v>
      </c>
      <c r="BJ730" t="str">
        <f t="shared" si="102"/>
        <v/>
      </c>
      <c r="BK730" t="str">
        <f t="shared" si="103"/>
        <v/>
      </c>
      <c r="BL730" s="10" t="str">
        <f t="shared" si="107"/>
        <v/>
      </c>
    </row>
    <row r="731" spans="51:64" x14ac:dyDescent="0.25">
      <c r="AY731" s="10" t="str">
        <f t="shared" si="104"/>
        <v/>
      </c>
      <c r="BC731" s="45" t="str">
        <f t="shared" si="100"/>
        <v/>
      </c>
      <c r="BG731" s="10" t="str">
        <f t="shared" si="101"/>
        <v/>
      </c>
      <c r="BH731" s="10" t="str">
        <f t="shared" si="105"/>
        <v/>
      </c>
      <c r="BI731" s="10">
        <f t="shared" si="106"/>
        <v>0</v>
      </c>
      <c r="BJ731" t="str">
        <f t="shared" si="102"/>
        <v/>
      </c>
      <c r="BK731" t="str">
        <f t="shared" si="103"/>
        <v/>
      </c>
      <c r="BL731" s="10" t="str">
        <f t="shared" si="107"/>
        <v/>
      </c>
    </row>
    <row r="732" spans="51:64" x14ac:dyDescent="0.25">
      <c r="AY732" s="10" t="str">
        <f t="shared" si="104"/>
        <v/>
      </c>
      <c r="BC732" s="45" t="str">
        <f t="shared" si="100"/>
        <v/>
      </c>
      <c r="BG732" s="10" t="str">
        <f t="shared" si="101"/>
        <v/>
      </c>
      <c r="BH732" s="10" t="str">
        <f t="shared" si="105"/>
        <v/>
      </c>
      <c r="BI732" s="10">
        <f t="shared" si="106"/>
        <v>0</v>
      </c>
      <c r="BJ732" t="str">
        <f t="shared" si="102"/>
        <v/>
      </c>
      <c r="BK732" t="str">
        <f t="shared" si="103"/>
        <v/>
      </c>
      <c r="BL732" s="10" t="str">
        <f t="shared" si="107"/>
        <v/>
      </c>
    </row>
    <row r="733" spans="51:64" x14ac:dyDescent="0.25">
      <c r="AY733" s="10" t="str">
        <f t="shared" si="104"/>
        <v/>
      </c>
      <c r="BC733" s="45" t="str">
        <f t="shared" si="100"/>
        <v/>
      </c>
      <c r="BG733" s="10" t="str">
        <f t="shared" si="101"/>
        <v/>
      </c>
      <c r="BH733" s="10" t="str">
        <f t="shared" si="105"/>
        <v/>
      </c>
      <c r="BI733" s="10">
        <f t="shared" si="106"/>
        <v>0</v>
      </c>
      <c r="BJ733" t="str">
        <f t="shared" si="102"/>
        <v/>
      </c>
      <c r="BK733" t="str">
        <f t="shared" si="103"/>
        <v/>
      </c>
      <c r="BL733" s="10" t="str">
        <f t="shared" si="107"/>
        <v/>
      </c>
    </row>
    <row r="734" spans="51:64" x14ac:dyDescent="0.25">
      <c r="AY734" s="10" t="str">
        <f t="shared" si="104"/>
        <v/>
      </c>
      <c r="BC734" s="45" t="str">
        <f t="shared" si="100"/>
        <v/>
      </c>
      <c r="BG734" s="10" t="str">
        <f t="shared" si="101"/>
        <v/>
      </c>
      <c r="BH734" s="10" t="str">
        <f t="shared" si="105"/>
        <v/>
      </c>
      <c r="BI734" s="10">
        <f t="shared" si="106"/>
        <v>0</v>
      </c>
      <c r="BJ734" t="str">
        <f t="shared" si="102"/>
        <v/>
      </c>
      <c r="BK734" t="str">
        <f t="shared" si="103"/>
        <v/>
      </c>
      <c r="BL734" s="10" t="str">
        <f t="shared" si="107"/>
        <v/>
      </c>
    </row>
    <row r="735" spans="51:64" x14ac:dyDescent="0.25">
      <c r="AY735" s="10" t="str">
        <f t="shared" si="104"/>
        <v/>
      </c>
      <c r="BC735" s="45" t="str">
        <f t="shared" si="100"/>
        <v/>
      </c>
      <c r="BG735" s="10" t="str">
        <f t="shared" si="101"/>
        <v/>
      </c>
      <c r="BH735" s="10" t="str">
        <f t="shared" si="105"/>
        <v/>
      </c>
      <c r="BI735" s="10">
        <f t="shared" si="106"/>
        <v>0</v>
      </c>
      <c r="BJ735" t="str">
        <f t="shared" si="102"/>
        <v/>
      </c>
      <c r="BK735" t="str">
        <f t="shared" si="103"/>
        <v/>
      </c>
      <c r="BL735" s="10" t="str">
        <f t="shared" si="107"/>
        <v/>
      </c>
    </row>
    <row r="736" spans="51:64" x14ac:dyDescent="0.25">
      <c r="AY736" s="10" t="str">
        <f t="shared" si="104"/>
        <v/>
      </c>
      <c r="BC736" s="45" t="str">
        <f t="shared" si="100"/>
        <v/>
      </c>
      <c r="BG736" s="10" t="str">
        <f t="shared" si="101"/>
        <v/>
      </c>
      <c r="BH736" s="10" t="str">
        <f t="shared" si="105"/>
        <v/>
      </c>
      <c r="BI736" s="10">
        <f t="shared" si="106"/>
        <v>0</v>
      </c>
      <c r="BJ736" t="str">
        <f t="shared" si="102"/>
        <v/>
      </c>
      <c r="BK736" t="str">
        <f t="shared" si="103"/>
        <v/>
      </c>
      <c r="BL736" s="10" t="str">
        <f t="shared" si="107"/>
        <v/>
      </c>
    </row>
    <row r="737" spans="51:64" x14ac:dyDescent="0.25">
      <c r="AY737" s="10" t="str">
        <f t="shared" si="104"/>
        <v/>
      </c>
      <c r="BC737" s="45" t="str">
        <f t="shared" si="100"/>
        <v/>
      </c>
      <c r="BG737" s="10" t="str">
        <f t="shared" si="101"/>
        <v/>
      </c>
      <c r="BH737" s="10" t="str">
        <f t="shared" si="105"/>
        <v/>
      </c>
      <c r="BI737" s="10">
        <f t="shared" si="106"/>
        <v>0</v>
      </c>
      <c r="BJ737" t="str">
        <f t="shared" si="102"/>
        <v/>
      </c>
      <c r="BK737" t="str">
        <f t="shared" si="103"/>
        <v/>
      </c>
      <c r="BL737" s="10" t="str">
        <f t="shared" si="107"/>
        <v/>
      </c>
    </row>
    <row r="738" spans="51:64" x14ac:dyDescent="0.25">
      <c r="AY738" s="10" t="str">
        <f t="shared" si="104"/>
        <v/>
      </c>
      <c r="BC738" s="45" t="str">
        <f t="shared" si="100"/>
        <v/>
      </c>
      <c r="BG738" s="10" t="str">
        <f t="shared" si="101"/>
        <v/>
      </c>
      <c r="BH738" s="10" t="str">
        <f t="shared" si="105"/>
        <v/>
      </c>
      <c r="BI738" s="10">
        <f t="shared" si="106"/>
        <v>0</v>
      </c>
      <c r="BJ738" t="str">
        <f t="shared" si="102"/>
        <v/>
      </c>
      <c r="BK738" t="str">
        <f t="shared" si="103"/>
        <v/>
      </c>
      <c r="BL738" s="10" t="str">
        <f t="shared" si="107"/>
        <v/>
      </c>
    </row>
    <row r="739" spans="51:64" x14ac:dyDescent="0.25">
      <c r="AY739" s="10" t="str">
        <f t="shared" si="104"/>
        <v/>
      </c>
      <c r="BC739" s="45" t="str">
        <f t="shared" si="100"/>
        <v/>
      </c>
      <c r="BG739" s="10" t="str">
        <f t="shared" si="101"/>
        <v/>
      </c>
      <c r="BH739" s="10" t="str">
        <f t="shared" si="105"/>
        <v/>
      </c>
      <c r="BI739" s="10">
        <f t="shared" si="106"/>
        <v>0</v>
      </c>
      <c r="BJ739" t="str">
        <f t="shared" si="102"/>
        <v/>
      </c>
      <c r="BK739" t="str">
        <f t="shared" si="103"/>
        <v/>
      </c>
      <c r="BL739" s="10" t="str">
        <f t="shared" si="107"/>
        <v/>
      </c>
    </row>
    <row r="740" spans="51:64" x14ac:dyDescent="0.25">
      <c r="AY740" s="10" t="str">
        <f t="shared" si="104"/>
        <v/>
      </c>
      <c r="BC740" s="45" t="str">
        <f t="shared" si="100"/>
        <v/>
      </c>
      <c r="BG740" s="10" t="str">
        <f t="shared" si="101"/>
        <v/>
      </c>
      <c r="BH740" s="10" t="str">
        <f t="shared" si="105"/>
        <v/>
      </c>
      <c r="BI740" s="10">
        <f t="shared" si="106"/>
        <v>0</v>
      </c>
      <c r="BJ740" t="str">
        <f t="shared" si="102"/>
        <v/>
      </c>
      <c r="BK740" t="str">
        <f t="shared" si="103"/>
        <v/>
      </c>
      <c r="BL740" s="10" t="str">
        <f t="shared" si="107"/>
        <v/>
      </c>
    </row>
    <row r="741" spans="51:64" x14ac:dyDescent="0.25">
      <c r="AY741" s="10" t="str">
        <f t="shared" si="104"/>
        <v/>
      </c>
      <c r="BC741" s="45" t="str">
        <f t="shared" si="100"/>
        <v/>
      </c>
      <c r="BG741" s="10" t="str">
        <f t="shared" si="101"/>
        <v/>
      </c>
      <c r="BH741" s="10" t="str">
        <f t="shared" si="105"/>
        <v/>
      </c>
      <c r="BI741" s="10">
        <f t="shared" si="106"/>
        <v>0</v>
      </c>
      <c r="BJ741" t="str">
        <f t="shared" si="102"/>
        <v/>
      </c>
      <c r="BK741" t="str">
        <f t="shared" si="103"/>
        <v/>
      </c>
      <c r="BL741" s="10" t="str">
        <f t="shared" si="107"/>
        <v/>
      </c>
    </row>
    <row r="742" spans="51:64" x14ac:dyDescent="0.25">
      <c r="AY742" s="10" t="str">
        <f t="shared" si="104"/>
        <v/>
      </c>
      <c r="BC742" s="45" t="str">
        <f t="shared" si="100"/>
        <v/>
      </c>
      <c r="BG742" s="10" t="str">
        <f t="shared" si="101"/>
        <v/>
      </c>
      <c r="BH742" s="10" t="str">
        <f t="shared" si="105"/>
        <v/>
      </c>
      <c r="BI742" s="10">
        <f t="shared" si="106"/>
        <v>0</v>
      </c>
      <c r="BJ742" t="str">
        <f t="shared" si="102"/>
        <v/>
      </c>
      <c r="BK742" t="str">
        <f t="shared" si="103"/>
        <v/>
      </c>
      <c r="BL742" s="10" t="str">
        <f t="shared" si="107"/>
        <v/>
      </c>
    </row>
    <row r="743" spans="51:64" x14ac:dyDescent="0.25">
      <c r="AY743" s="10" t="str">
        <f t="shared" si="104"/>
        <v/>
      </c>
      <c r="BC743" s="45" t="str">
        <f t="shared" si="100"/>
        <v/>
      </c>
      <c r="BG743" s="10" t="str">
        <f t="shared" si="101"/>
        <v/>
      </c>
      <c r="BH743" s="10" t="str">
        <f t="shared" si="105"/>
        <v/>
      </c>
      <c r="BI743" s="10">
        <f t="shared" si="106"/>
        <v>0</v>
      </c>
      <c r="BJ743" t="str">
        <f t="shared" si="102"/>
        <v/>
      </c>
      <c r="BK743" t="str">
        <f t="shared" si="103"/>
        <v/>
      </c>
      <c r="BL743" s="10" t="str">
        <f t="shared" si="107"/>
        <v/>
      </c>
    </row>
    <row r="744" spans="51:64" x14ac:dyDescent="0.25">
      <c r="AY744" s="10" t="str">
        <f t="shared" si="104"/>
        <v/>
      </c>
      <c r="BC744" s="45" t="str">
        <f t="shared" si="100"/>
        <v/>
      </c>
      <c r="BG744" s="10" t="str">
        <f t="shared" si="101"/>
        <v/>
      </c>
      <c r="BH744" s="10" t="str">
        <f t="shared" si="105"/>
        <v/>
      </c>
      <c r="BI744" s="10">
        <f t="shared" si="106"/>
        <v>0</v>
      </c>
      <c r="BJ744" t="str">
        <f t="shared" si="102"/>
        <v/>
      </c>
      <c r="BK744" t="str">
        <f t="shared" si="103"/>
        <v/>
      </c>
      <c r="BL744" s="10" t="str">
        <f t="shared" si="107"/>
        <v/>
      </c>
    </row>
    <row r="745" spans="51:64" x14ac:dyDescent="0.25">
      <c r="AY745" s="10" t="str">
        <f t="shared" si="104"/>
        <v/>
      </c>
      <c r="BC745" s="45" t="str">
        <f t="shared" si="100"/>
        <v/>
      </c>
      <c r="BG745" s="10" t="str">
        <f t="shared" si="101"/>
        <v/>
      </c>
      <c r="BH745" s="10" t="str">
        <f t="shared" si="105"/>
        <v/>
      </c>
      <c r="BI745" s="10">
        <f t="shared" si="106"/>
        <v>0</v>
      </c>
      <c r="BJ745" t="str">
        <f t="shared" si="102"/>
        <v/>
      </c>
      <c r="BK745" t="str">
        <f t="shared" si="103"/>
        <v/>
      </c>
      <c r="BL745" s="10" t="str">
        <f t="shared" si="107"/>
        <v/>
      </c>
    </row>
    <row r="746" spans="51:64" x14ac:dyDescent="0.25">
      <c r="AY746" s="10" t="str">
        <f t="shared" si="104"/>
        <v/>
      </c>
      <c r="BC746" s="45" t="str">
        <f t="shared" si="100"/>
        <v/>
      </c>
      <c r="BG746" s="10" t="str">
        <f t="shared" si="101"/>
        <v/>
      </c>
      <c r="BH746" s="10" t="str">
        <f t="shared" si="105"/>
        <v/>
      </c>
      <c r="BI746" s="10">
        <f t="shared" si="106"/>
        <v>0</v>
      </c>
      <c r="BJ746" t="str">
        <f t="shared" si="102"/>
        <v/>
      </c>
      <c r="BK746" t="str">
        <f t="shared" si="103"/>
        <v/>
      </c>
      <c r="BL746" s="10" t="str">
        <f t="shared" si="107"/>
        <v/>
      </c>
    </row>
    <row r="747" spans="51:64" x14ac:dyDescent="0.25">
      <c r="AY747" s="10" t="str">
        <f t="shared" si="104"/>
        <v/>
      </c>
      <c r="BC747" s="45" t="str">
        <f t="shared" si="100"/>
        <v/>
      </c>
      <c r="BG747" s="10" t="str">
        <f t="shared" si="101"/>
        <v/>
      </c>
      <c r="BH747" s="10" t="str">
        <f t="shared" si="105"/>
        <v/>
      </c>
      <c r="BI747" s="10">
        <f t="shared" si="106"/>
        <v>0</v>
      </c>
      <c r="BJ747" t="str">
        <f t="shared" si="102"/>
        <v/>
      </c>
      <c r="BK747" t="str">
        <f t="shared" si="103"/>
        <v/>
      </c>
      <c r="BL747" s="10" t="str">
        <f t="shared" si="107"/>
        <v/>
      </c>
    </row>
    <row r="748" spans="51:64" x14ac:dyDescent="0.25">
      <c r="AY748" s="10" t="str">
        <f t="shared" si="104"/>
        <v/>
      </c>
      <c r="BC748" s="45" t="str">
        <f t="shared" si="100"/>
        <v/>
      </c>
      <c r="BG748" s="10" t="str">
        <f t="shared" si="101"/>
        <v/>
      </c>
      <c r="BH748" s="10" t="str">
        <f t="shared" si="105"/>
        <v/>
      </c>
      <c r="BI748" s="10">
        <f t="shared" si="106"/>
        <v>0</v>
      </c>
      <c r="BJ748" t="str">
        <f t="shared" si="102"/>
        <v/>
      </c>
      <c r="BK748" t="str">
        <f t="shared" si="103"/>
        <v/>
      </c>
      <c r="BL748" s="10" t="str">
        <f t="shared" si="107"/>
        <v/>
      </c>
    </row>
    <row r="749" spans="51:64" x14ac:dyDescent="0.25">
      <c r="AY749" s="10" t="str">
        <f t="shared" si="104"/>
        <v/>
      </c>
      <c r="BC749" s="45" t="str">
        <f t="shared" si="100"/>
        <v/>
      </c>
      <c r="BG749" s="10" t="str">
        <f t="shared" si="101"/>
        <v/>
      </c>
      <c r="BH749" s="10" t="str">
        <f t="shared" si="105"/>
        <v/>
      </c>
      <c r="BI749" s="10">
        <f t="shared" si="106"/>
        <v>0</v>
      </c>
      <c r="BJ749" t="str">
        <f t="shared" si="102"/>
        <v/>
      </c>
      <c r="BK749" t="str">
        <f t="shared" si="103"/>
        <v/>
      </c>
      <c r="BL749" s="10" t="str">
        <f t="shared" si="107"/>
        <v/>
      </c>
    </row>
    <row r="750" spans="51:64" x14ac:dyDescent="0.25">
      <c r="AY750" s="10" t="str">
        <f t="shared" si="104"/>
        <v/>
      </c>
      <c r="BC750" s="45" t="str">
        <f t="shared" si="100"/>
        <v/>
      </c>
      <c r="BG750" s="10" t="str">
        <f t="shared" si="101"/>
        <v/>
      </c>
      <c r="BH750" s="10" t="str">
        <f t="shared" si="105"/>
        <v/>
      </c>
      <c r="BI750" s="10">
        <f t="shared" si="106"/>
        <v>0</v>
      </c>
      <c r="BJ750" t="str">
        <f t="shared" si="102"/>
        <v/>
      </c>
      <c r="BK750" t="str">
        <f t="shared" si="103"/>
        <v/>
      </c>
      <c r="BL750" s="10" t="str">
        <f t="shared" si="107"/>
        <v/>
      </c>
    </row>
    <row r="751" spans="51:64" x14ac:dyDescent="0.25">
      <c r="AY751" s="10" t="str">
        <f t="shared" si="104"/>
        <v/>
      </c>
      <c r="BC751" s="45" t="str">
        <f t="shared" si="100"/>
        <v/>
      </c>
      <c r="BG751" s="10" t="str">
        <f t="shared" si="101"/>
        <v/>
      </c>
      <c r="BH751" s="10" t="str">
        <f t="shared" si="105"/>
        <v/>
      </c>
      <c r="BI751" s="10">
        <f t="shared" si="106"/>
        <v>0</v>
      </c>
      <c r="BJ751" t="str">
        <f t="shared" si="102"/>
        <v/>
      </c>
      <c r="BK751" t="str">
        <f t="shared" si="103"/>
        <v/>
      </c>
      <c r="BL751" s="10" t="str">
        <f t="shared" si="107"/>
        <v/>
      </c>
    </row>
    <row r="752" spans="51:64" x14ac:dyDescent="0.25">
      <c r="AY752" s="10" t="str">
        <f t="shared" si="104"/>
        <v/>
      </c>
      <c r="BC752" s="45" t="str">
        <f t="shared" si="100"/>
        <v/>
      </c>
      <c r="BG752" s="10" t="str">
        <f t="shared" si="101"/>
        <v/>
      </c>
      <c r="BH752" s="10" t="str">
        <f t="shared" si="105"/>
        <v/>
      </c>
      <c r="BI752" s="10">
        <f t="shared" si="106"/>
        <v>0</v>
      </c>
      <c r="BJ752" t="str">
        <f t="shared" si="102"/>
        <v/>
      </c>
      <c r="BK752" t="str">
        <f t="shared" si="103"/>
        <v/>
      </c>
      <c r="BL752" s="10" t="str">
        <f t="shared" si="107"/>
        <v/>
      </c>
    </row>
    <row r="753" spans="51:64" x14ac:dyDescent="0.25">
      <c r="AY753" s="10" t="str">
        <f t="shared" si="104"/>
        <v/>
      </c>
      <c r="BC753" s="45" t="str">
        <f t="shared" si="100"/>
        <v/>
      </c>
      <c r="BG753" s="10" t="str">
        <f t="shared" si="101"/>
        <v/>
      </c>
      <c r="BH753" s="10" t="str">
        <f t="shared" si="105"/>
        <v/>
      </c>
      <c r="BI753" s="10">
        <f t="shared" si="106"/>
        <v>0</v>
      </c>
      <c r="BJ753" t="str">
        <f t="shared" si="102"/>
        <v/>
      </c>
      <c r="BK753" t="str">
        <f t="shared" si="103"/>
        <v/>
      </c>
      <c r="BL753" s="10" t="str">
        <f t="shared" si="107"/>
        <v/>
      </c>
    </row>
    <row r="754" spans="51:64" x14ac:dyDescent="0.25">
      <c r="AY754" s="10" t="str">
        <f t="shared" si="104"/>
        <v/>
      </c>
      <c r="BC754" s="45" t="str">
        <f t="shared" si="100"/>
        <v/>
      </c>
      <c r="BG754" s="10" t="str">
        <f t="shared" si="101"/>
        <v/>
      </c>
      <c r="BH754" s="10" t="str">
        <f t="shared" si="105"/>
        <v/>
      </c>
      <c r="BI754" s="10">
        <f t="shared" si="106"/>
        <v>0</v>
      </c>
      <c r="BJ754" t="str">
        <f t="shared" si="102"/>
        <v/>
      </c>
      <c r="BK754" t="str">
        <f t="shared" si="103"/>
        <v/>
      </c>
      <c r="BL754" s="10" t="str">
        <f t="shared" si="107"/>
        <v/>
      </c>
    </row>
    <row r="755" spans="51:64" x14ac:dyDescent="0.25">
      <c r="AY755" s="10" t="str">
        <f t="shared" si="104"/>
        <v/>
      </c>
      <c r="BC755" s="45" t="str">
        <f t="shared" si="100"/>
        <v/>
      </c>
      <c r="BG755" s="10" t="str">
        <f t="shared" si="101"/>
        <v/>
      </c>
      <c r="BH755" s="10" t="str">
        <f t="shared" si="105"/>
        <v/>
      </c>
      <c r="BI755" s="10">
        <f t="shared" si="106"/>
        <v>0</v>
      </c>
      <c r="BJ755" t="str">
        <f t="shared" si="102"/>
        <v/>
      </c>
      <c r="BK755" t="str">
        <f t="shared" si="103"/>
        <v/>
      </c>
      <c r="BL755" s="10" t="str">
        <f t="shared" si="107"/>
        <v/>
      </c>
    </row>
    <row r="756" spans="51:64" x14ac:dyDescent="0.25">
      <c r="AY756" s="10" t="str">
        <f t="shared" si="104"/>
        <v/>
      </c>
      <c r="BC756" s="45" t="str">
        <f t="shared" si="100"/>
        <v/>
      </c>
      <c r="BG756" s="10" t="str">
        <f t="shared" si="101"/>
        <v/>
      </c>
      <c r="BH756" s="10" t="str">
        <f t="shared" si="105"/>
        <v/>
      </c>
      <c r="BI756" s="10">
        <f t="shared" si="106"/>
        <v>0</v>
      </c>
      <c r="BJ756" t="str">
        <f t="shared" si="102"/>
        <v/>
      </c>
      <c r="BK756" t="str">
        <f t="shared" si="103"/>
        <v/>
      </c>
      <c r="BL756" s="10" t="str">
        <f t="shared" si="107"/>
        <v/>
      </c>
    </row>
    <row r="757" spans="51:64" x14ac:dyDescent="0.25">
      <c r="AY757" s="10" t="str">
        <f t="shared" si="104"/>
        <v/>
      </c>
      <c r="BC757" s="45" t="str">
        <f t="shared" si="100"/>
        <v/>
      </c>
      <c r="BG757" s="10" t="str">
        <f t="shared" si="101"/>
        <v/>
      </c>
      <c r="BH757" s="10" t="str">
        <f t="shared" si="105"/>
        <v/>
      </c>
      <c r="BI757" s="10">
        <f t="shared" si="106"/>
        <v>0</v>
      </c>
      <c r="BJ757" t="str">
        <f t="shared" si="102"/>
        <v/>
      </c>
      <c r="BK757" t="str">
        <f t="shared" si="103"/>
        <v/>
      </c>
      <c r="BL757" s="10" t="str">
        <f t="shared" si="107"/>
        <v/>
      </c>
    </row>
    <row r="758" spans="51:64" x14ac:dyDescent="0.25">
      <c r="AY758" s="10" t="str">
        <f t="shared" si="104"/>
        <v/>
      </c>
      <c r="BC758" s="45" t="str">
        <f t="shared" si="100"/>
        <v/>
      </c>
      <c r="BG758" s="10" t="str">
        <f t="shared" si="101"/>
        <v/>
      </c>
      <c r="BH758" s="10" t="str">
        <f t="shared" si="105"/>
        <v/>
      </c>
      <c r="BI758" s="10">
        <f t="shared" si="106"/>
        <v>0</v>
      </c>
      <c r="BJ758" t="str">
        <f t="shared" si="102"/>
        <v/>
      </c>
      <c r="BK758" t="str">
        <f t="shared" si="103"/>
        <v/>
      </c>
      <c r="BL758" s="10" t="str">
        <f t="shared" si="107"/>
        <v/>
      </c>
    </row>
    <row r="759" spans="51:64" x14ac:dyDescent="0.25">
      <c r="AY759" s="10" t="str">
        <f t="shared" si="104"/>
        <v/>
      </c>
      <c r="BC759" s="45" t="str">
        <f t="shared" si="100"/>
        <v/>
      </c>
      <c r="BG759" s="10" t="str">
        <f t="shared" si="101"/>
        <v/>
      </c>
      <c r="BH759" s="10" t="str">
        <f t="shared" si="105"/>
        <v/>
      </c>
      <c r="BI759" s="10">
        <f t="shared" si="106"/>
        <v>0</v>
      </c>
      <c r="BJ759" t="str">
        <f t="shared" si="102"/>
        <v/>
      </c>
      <c r="BK759" t="str">
        <f t="shared" si="103"/>
        <v/>
      </c>
      <c r="BL759" s="10" t="str">
        <f t="shared" si="107"/>
        <v/>
      </c>
    </row>
    <row r="760" spans="51:64" x14ac:dyDescent="0.25">
      <c r="AY760" s="10" t="str">
        <f t="shared" si="104"/>
        <v/>
      </c>
      <c r="BC760" s="45" t="str">
        <f t="shared" si="100"/>
        <v/>
      </c>
      <c r="BG760" s="10" t="str">
        <f t="shared" si="101"/>
        <v/>
      </c>
      <c r="BH760" s="10" t="str">
        <f t="shared" si="105"/>
        <v/>
      </c>
      <c r="BI760" s="10">
        <f t="shared" si="106"/>
        <v>0</v>
      </c>
      <c r="BJ760" t="str">
        <f t="shared" si="102"/>
        <v/>
      </c>
      <c r="BK760" t="str">
        <f t="shared" si="103"/>
        <v/>
      </c>
      <c r="BL760" s="10" t="str">
        <f t="shared" si="107"/>
        <v/>
      </c>
    </row>
    <row r="761" spans="51:64" x14ac:dyDescent="0.25">
      <c r="AY761" s="10" t="str">
        <f t="shared" si="104"/>
        <v/>
      </c>
      <c r="BC761" s="45" t="str">
        <f t="shared" si="100"/>
        <v/>
      </c>
      <c r="BG761" s="10" t="str">
        <f t="shared" si="101"/>
        <v/>
      </c>
      <c r="BH761" s="10" t="str">
        <f t="shared" si="105"/>
        <v/>
      </c>
      <c r="BI761" s="10">
        <f t="shared" si="106"/>
        <v>0</v>
      </c>
      <c r="BJ761" t="str">
        <f t="shared" si="102"/>
        <v/>
      </c>
      <c r="BK761" t="str">
        <f t="shared" si="103"/>
        <v/>
      </c>
      <c r="BL761" s="10" t="str">
        <f t="shared" si="107"/>
        <v/>
      </c>
    </row>
    <row r="762" spans="51:64" x14ac:dyDescent="0.25">
      <c r="AY762" s="10" t="str">
        <f t="shared" si="104"/>
        <v/>
      </c>
      <c r="BC762" s="45" t="str">
        <f t="shared" si="100"/>
        <v/>
      </c>
      <c r="BG762" s="10" t="str">
        <f t="shared" si="101"/>
        <v/>
      </c>
      <c r="BH762" s="10" t="str">
        <f t="shared" si="105"/>
        <v/>
      </c>
      <c r="BI762" s="10">
        <f t="shared" si="106"/>
        <v>0</v>
      </c>
      <c r="BJ762" t="str">
        <f t="shared" si="102"/>
        <v/>
      </c>
      <c r="BK762" t="str">
        <f t="shared" si="103"/>
        <v/>
      </c>
      <c r="BL762" s="10" t="str">
        <f t="shared" si="107"/>
        <v/>
      </c>
    </row>
    <row r="763" spans="51:64" x14ac:dyDescent="0.25">
      <c r="AY763" s="10" t="str">
        <f t="shared" si="104"/>
        <v/>
      </c>
      <c r="BC763" s="45" t="str">
        <f t="shared" si="100"/>
        <v/>
      </c>
      <c r="BG763" s="10" t="str">
        <f t="shared" si="101"/>
        <v/>
      </c>
      <c r="BH763" s="10" t="str">
        <f t="shared" si="105"/>
        <v/>
      </c>
      <c r="BI763" s="10">
        <f t="shared" si="106"/>
        <v>0</v>
      </c>
      <c r="BJ763" t="str">
        <f t="shared" si="102"/>
        <v/>
      </c>
      <c r="BK763" t="str">
        <f t="shared" si="103"/>
        <v/>
      </c>
      <c r="BL763" s="10" t="str">
        <f t="shared" si="107"/>
        <v/>
      </c>
    </row>
    <row r="764" spans="51:64" x14ac:dyDescent="0.25">
      <c r="AY764" s="10" t="str">
        <f t="shared" si="104"/>
        <v/>
      </c>
      <c r="BC764" s="45" t="str">
        <f t="shared" si="100"/>
        <v/>
      </c>
      <c r="BG764" s="10" t="str">
        <f t="shared" si="101"/>
        <v/>
      </c>
      <c r="BH764" s="10" t="str">
        <f t="shared" si="105"/>
        <v/>
      </c>
      <c r="BI764" s="10">
        <f t="shared" si="106"/>
        <v>0</v>
      </c>
      <c r="BJ764" t="str">
        <f t="shared" si="102"/>
        <v/>
      </c>
      <c r="BK764" t="str">
        <f t="shared" si="103"/>
        <v/>
      </c>
      <c r="BL764" s="10" t="str">
        <f t="shared" si="107"/>
        <v/>
      </c>
    </row>
    <row r="765" spans="51:64" x14ac:dyDescent="0.25">
      <c r="AY765" s="10" t="str">
        <f t="shared" si="104"/>
        <v/>
      </c>
      <c r="BC765" s="45" t="str">
        <f t="shared" si="100"/>
        <v/>
      </c>
      <c r="BG765" s="10" t="str">
        <f t="shared" si="101"/>
        <v/>
      </c>
      <c r="BH765" s="10" t="str">
        <f t="shared" si="105"/>
        <v/>
      </c>
      <c r="BI765" s="10">
        <f t="shared" si="106"/>
        <v>0</v>
      </c>
      <c r="BJ765" t="str">
        <f t="shared" si="102"/>
        <v/>
      </c>
      <c r="BK765" t="str">
        <f t="shared" si="103"/>
        <v/>
      </c>
      <c r="BL765" s="10" t="str">
        <f t="shared" si="107"/>
        <v/>
      </c>
    </row>
    <row r="766" spans="51:64" x14ac:dyDescent="0.25">
      <c r="AY766" s="10" t="str">
        <f t="shared" si="104"/>
        <v/>
      </c>
      <c r="BC766" s="45" t="str">
        <f t="shared" si="100"/>
        <v/>
      </c>
      <c r="BG766" s="10" t="str">
        <f t="shared" si="101"/>
        <v/>
      </c>
      <c r="BH766" s="10" t="str">
        <f t="shared" si="105"/>
        <v/>
      </c>
      <c r="BI766" s="10">
        <f t="shared" si="106"/>
        <v>0</v>
      </c>
      <c r="BJ766" t="str">
        <f t="shared" si="102"/>
        <v/>
      </c>
      <c r="BK766" t="str">
        <f t="shared" si="103"/>
        <v/>
      </c>
      <c r="BL766" s="10" t="str">
        <f t="shared" si="107"/>
        <v/>
      </c>
    </row>
    <row r="767" spans="51:64" x14ac:dyDescent="0.25">
      <c r="AY767" s="10" t="str">
        <f t="shared" si="104"/>
        <v/>
      </c>
      <c r="BC767" s="45" t="str">
        <f t="shared" si="100"/>
        <v/>
      </c>
      <c r="BG767" s="10" t="str">
        <f t="shared" si="101"/>
        <v/>
      </c>
      <c r="BH767" s="10" t="str">
        <f t="shared" si="105"/>
        <v/>
      </c>
      <c r="BI767" s="10">
        <f t="shared" si="106"/>
        <v>0</v>
      </c>
      <c r="BJ767" t="str">
        <f t="shared" si="102"/>
        <v/>
      </c>
      <c r="BK767" t="str">
        <f t="shared" si="103"/>
        <v/>
      </c>
      <c r="BL767" s="10" t="str">
        <f t="shared" si="107"/>
        <v/>
      </c>
    </row>
    <row r="768" spans="51:64" x14ac:dyDescent="0.25">
      <c r="AY768" s="10" t="str">
        <f t="shared" si="104"/>
        <v/>
      </c>
      <c r="BC768" s="45" t="str">
        <f t="shared" si="100"/>
        <v/>
      </c>
      <c r="BG768" s="10" t="str">
        <f t="shared" si="101"/>
        <v/>
      </c>
      <c r="BH768" s="10" t="str">
        <f t="shared" si="105"/>
        <v/>
      </c>
      <c r="BI768" s="10">
        <f t="shared" si="106"/>
        <v>0</v>
      </c>
      <c r="BJ768" t="str">
        <f t="shared" si="102"/>
        <v/>
      </c>
      <c r="BK768" t="str">
        <f t="shared" si="103"/>
        <v/>
      </c>
      <c r="BL768" s="10" t="str">
        <f t="shared" si="107"/>
        <v/>
      </c>
    </row>
    <row r="769" spans="51:64" x14ac:dyDescent="0.25">
      <c r="AY769" s="10" t="str">
        <f t="shared" si="104"/>
        <v/>
      </c>
      <c r="BC769" s="45" t="str">
        <f t="shared" si="100"/>
        <v/>
      </c>
      <c r="BG769" s="10" t="str">
        <f t="shared" si="101"/>
        <v/>
      </c>
      <c r="BH769" s="10" t="str">
        <f t="shared" si="105"/>
        <v/>
      </c>
      <c r="BI769" s="10">
        <f t="shared" si="106"/>
        <v>0</v>
      </c>
      <c r="BJ769" t="str">
        <f t="shared" si="102"/>
        <v/>
      </c>
      <c r="BK769" t="str">
        <f t="shared" si="103"/>
        <v/>
      </c>
      <c r="BL769" s="10" t="str">
        <f t="shared" si="107"/>
        <v/>
      </c>
    </row>
    <row r="770" spans="51:64" x14ac:dyDescent="0.25">
      <c r="AY770" s="10" t="str">
        <f t="shared" si="104"/>
        <v/>
      </c>
      <c r="BC770" s="45" t="str">
        <f t="shared" si="100"/>
        <v/>
      </c>
      <c r="BG770" s="10" t="str">
        <f t="shared" si="101"/>
        <v/>
      </c>
      <c r="BH770" s="10" t="str">
        <f t="shared" si="105"/>
        <v/>
      </c>
      <c r="BI770" s="10">
        <f t="shared" si="106"/>
        <v>0</v>
      </c>
      <c r="BJ770" t="str">
        <f t="shared" si="102"/>
        <v/>
      </c>
      <c r="BK770" t="str">
        <f t="shared" si="103"/>
        <v/>
      </c>
      <c r="BL770" s="10" t="str">
        <f t="shared" si="107"/>
        <v/>
      </c>
    </row>
    <row r="771" spans="51:64" x14ac:dyDescent="0.25">
      <c r="AY771" s="10" t="str">
        <f t="shared" si="104"/>
        <v/>
      </c>
      <c r="BC771" s="45" t="str">
        <f t="shared" ref="BC771:BC834" si="108">IF($BB771="","",INDEX(UEN_iva,MATCH($BB771,UEN_Descripción,0)))</f>
        <v/>
      </c>
      <c r="BG771" s="10" t="str">
        <f t="shared" ref="BG771:BG834" si="109">IF($BB771="","",INDEX(UEN_SATcode,MATCH($BB771,UEN_Descripción,0)))</f>
        <v/>
      </c>
      <c r="BH771" s="10" t="str">
        <f t="shared" si="105"/>
        <v/>
      </c>
      <c r="BI771" s="10">
        <f t="shared" si="106"/>
        <v>0</v>
      </c>
      <c r="BJ771" t="str">
        <f t="shared" ref="BJ771:BJ834" si="110">IF($BB771="","",INDEX(UEN_SATcode_description,MATCH($BB771,UEN_Descripción,0)))</f>
        <v/>
      </c>
      <c r="BK771" t="str">
        <f t="shared" ref="BK771:BK834" si="111">IF($BB771="","",INDEX(UEN_SATum_Descripción,MATCH($BB771,UEN_Descripción,0)))</f>
        <v/>
      </c>
      <c r="BL771" s="10" t="str">
        <f t="shared" si="107"/>
        <v/>
      </c>
    </row>
    <row r="772" spans="51:64" x14ac:dyDescent="0.25">
      <c r="AY772" s="10" t="str">
        <f t="shared" ref="AY772:AY835" si="112">IF($AZ772="","",SUM(AY771)+1)</f>
        <v/>
      </c>
      <c r="BC772" s="45" t="str">
        <f t="shared" si="108"/>
        <v/>
      </c>
      <c r="BG772" s="10" t="str">
        <f t="shared" si="109"/>
        <v/>
      </c>
      <c r="BH772" s="10" t="str">
        <f t="shared" ref="BH772:BH835" si="113">IF($BB772="","",INDEX(UEN_SATum,MATCH($BB772,UEN_Descripción,0)))</f>
        <v/>
      </c>
      <c r="BI772" s="10">
        <f t="shared" ref="BI772:BI835" si="114">IF(AND(AZ772&lt;&gt;"",BA772&lt;&gt;"",BB772&lt;&gt;"",BC772&lt;&gt;"",BD772&lt;&gt;"",BE772&lt;&gt;"",BF772&lt;&gt;"",12&lt;&gt;"",BH772&lt;&gt;""),1,0)</f>
        <v>0</v>
      </c>
      <c r="BJ772" t="str">
        <f t="shared" si="110"/>
        <v/>
      </c>
      <c r="BK772" t="str">
        <f t="shared" si="111"/>
        <v/>
      </c>
      <c r="BL772" s="10" t="str">
        <f t="shared" ref="BL772:BL835" si="115">IF($BB772="","",IF(BC772&lt;&gt;"","No"))</f>
        <v/>
      </c>
    </row>
    <row r="773" spans="51:64" x14ac:dyDescent="0.25">
      <c r="AY773" s="10" t="str">
        <f t="shared" si="112"/>
        <v/>
      </c>
      <c r="BC773" s="45" t="str">
        <f t="shared" si="108"/>
        <v/>
      </c>
      <c r="BG773" s="10" t="str">
        <f t="shared" si="109"/>
        <v/>
      </c>
      <c r="BH773" s="10" t="str">
        <f t="shared" si="113"/>
        <v/>
      </c>
      <c r="BI773" s="10">
        <f t="shared" si="114"/>
        <v>0</v>
      </c>
      <c r="BJ773" t="str">
        <f t="shared" si="110"/>
        <v/>
      </c>
      <c r="BK773" t="str">
        <f t="shared" si="111"/>
        <v/>
      </c>
      <c r="BL773" s="10" t="str">
        <f t="shared" si="115"/>
        <v/>
      </c>
    </row>
    <row r="774" spans="51:64" x14ac:dyDescent="0.25">
      <c r="AY774" s="10" t="str">
        <f t="shared" si="112"/>
        <v/>
      </c>
      <c r="BC774" s="45" t="str">
        <f t="shared" si="108"/>
        <v/>
      </c>
      <c r="BG774" s="10" t="str">
        <f t="shared" si="109"/>
        <v/>
      </c>
      <c r="BH774" s="10" t="str">
        <f t="shared" si="113"/>
        <v/>
      </c>
      <c r="BI774" s="10">
        <f t="shared" si="114"/>
        <v>0</v>
      </c>
      <c r="BJ774" t="str">
        <f t="shared" si="110"/>
        <v/>
      </c>
      <c r="BK774" t="str">
        <f t="shared" si="111"/>
        <v/>
      </c>
      <c r="BL774" s="10" t="str">
        <f t="shared" si="115"/>
        <v/>
      </c>
    </row>
    <row r="775" spans="51:64" x14ac:dyDescent="0.25">
      <c r="AY775" s="10" t="str">
        <f t="shared" si="112"/>
        <v/>
      </c>
      <c r="BC775" s="45" t="str">
        <f t="shared" si="108"/>
        <v/>
      </c>
      <c r="BG775" s="10" t="str">
        <f t="shared" si="109"/>
        <v/>
      </c>
      <c r="BH775" s="10" t="str">
        <f t="shared" si="113"/>
        <v/>
      </c>
      <c r="BI775" s="10">
        <f t="shared" si="114"/>
        <v>0</v>
      </c>
      <c r="BJ775" t="str">
        <f t="shared" si="110"/>
        <v/>
      </c>
      <c r="BK775" t="str">
        <f t="shared" si="111"/>
        <v/>
      </c>
      <c r="BL775" s="10" t="str">
        <f t="shared" si="115"/>
        <v/>
      </c>
    </row>
    <row r="776" spans="51:64" x14ac:dyDescent="0.25">
      <c r="AY776" s="10" t="str">
        <f t="shared" si="112"/>
        <v/>
      </c>
      <c r="BC776" s="45" t="str">
        <f t="shared" si="108"/>
        <v/>
      </c>
      <c r="BG776" s="10" t="str">
        <f t="shared" si="109"/>
        <v/>
      </c>
      <c r="BH776" s="10" t="str">
        <f t="shared" si="113"/>
        <v/>
      </c>
      <c r="BI776" s="10">
        <f t="shared" si="114"/>
        <v>0</v>
      </c>
      <c r="BJ776" t="str">
        <f t="shared" si="110"/>
        <v/>
      </c>
      <c r="BK776" t="str">
        <f t="shared" si="111"/>
        <v/>
      </c>
      <c r="BL776" s="10" t="str">
        <f t="shared" si="115"/>
        <v/>
      </c>
    </row>
    <row r="777" spans="51:64" x14ac:dyDescent="0.25">
      <c r="AY777" s="10" t="str">
        <f t="shared" si="112"/>
        <v/>
      </c>
      <c r="BC777" s="45" t="str">
        <f t="shared" si="108"/>
        <v/>
      </c>
      <c r="BG777" s="10" t="str">
        <f t="shared" si="109"/>
        <v/>
      </c>
      <c r="BH777" s="10" t="str">
        <f t="shared" si="113"/>
        <v/>
      </c>
      <c r="BI777" s="10">
        <f t="shared" si="114"/>
        <v>0</v>
      </c>
      <c r="BJ777" t="str">
        <f t="shared" si="110"/>
        <v/>
      </c>
      <c r="BK777" t="str">
        <f t="shared" si="111"/>
        <v/>
      </c>
      <c r="BL777" s="10" t="str">
        <f t="shared" si="115"/>
        <v/>
      </c>
    </row>
    <row r="778" spans="51:64" x14ac:dyDescent="0.25">
      <c r="AY778" s="10" t="str">
        <f t="shared" si="112"/>
        <v/>
      </c>
      <c r="BC778" s="45" t="str">
        <f t="shared" si="108"/>
        <v/>
      </c>
      <c r="BG778" s="10" t="str">
        <f t="shared" si="109"/>
        <v/>
      </c>
      <c r="BH778" s="10" t="str">
        <f t="shared" si="113"/>
        <v/>
      </c>
      <c r="BI778" s="10">
        <f t="shared" si="114"/>
        <v>0</v>
      </c>
      <c r="BJ778" t="str">
        <f t="shared" si="110"/>
        <v/>
      </c>
      <c r="BK778" t="str">
        <f t="shared" si="111"/>
        <v/>
      </c>
      <c r="BL778" s="10" t="str">
        <f t="shared" si="115"/>
        <v/>
      </c>
    </row>
    <row r="779" spans="51:64" x14ac:dyDescent="0.25">
      <c r="AY779" s="10" t="str">
        <f t="shared" si="112"/>
        <v/>
      </c>
      <c r="BC779" s="45" t="str">
        <f t="shared" si="108"/>
        <v/>
      </c>
      <c r="BG779" s="10" t="str">
        <f t="shared" si="109"/>
        <v/>
      </c>
      <c r="BH779" s="10" t="str">
        <f t="shared" si="113"/>
        <v/>
      </c>
      <c r="BI779" s="10">
        <f t="shared" si="114"/>
        <v>0</v>
      </c>
      <c r="BJ779" t="str">
        <f t="shared" si="110"/>
        <v/>
      </c>
      <c r="BK779" t="str">
        <f t="shared" si="111"/>
        <v/>
      </c>
      <c r="BL779" s="10" t="str">
        <f t="shared" si="115"/>
        <v/>
      </c>
    </row>
    <row r="780" spans="51:64" x14ac:dyDescent="0.25">
      <c r="AY780" s="10" t="str">
        <f t="shared" si="112"/>
        <v/>
      </c>
      <c r="BC780" s="45" t="str">
        <f t="shared" si="108"/>
        <v/>
      </c>
      <c r="BG780" s="10" t="str">
        <f t="shared" si="109"/>
        <v/>
      </c>
      <c r="BH780" s="10" t="str">
        <f t="shared" si="113"/>
        <v/>
      </c>
      <c r="BI780" s="10">
        <f t="shared" si="114"/>
        <v>0</v>
      </c>
      <c r="BJ780" t="str">
        <f t="shared" si="110"/>
        <v/>
      </c>
      <c r="BK780" t="str">
        <f t="shared" si="111"/>
        <v/>
      </c>
      <c r="BL780" s="10" t="str">
        <f t="shared" si="115"/>
        <v/>
      </c>
    </row>
    <row r="781" spans="51:64" x14ac:dyDescent="0.25">
      <c r="AY781" s="10" t="str">
        <f t="shared" si="112"/>
        <v/>
      </c>
      <c r="BC781" s="45" t="str">
        <f t="shared" si="108"/>
        <v/>
      </c>
      <c r="BG781" s="10" t="str">
        <f t="shared" si="109"/>
        <v/>
      </c>
      <c r="BH781" s="10" t="str">
        <f t="shared" si="113"/>
        <v/>
      </c>
      <c r="BI781" s="10">
        <f t="shared" si="114"/>
        <v>0</v>
      </c>
      <c r="BJ781" t="str">
        <f t="shared" si="110"/>
        <v/>
      </c>
      <c r="BK781" t="str">
        <f t="shared" si="111"/>
        <v/>
      </c>
      <c r="BL781" s="10" t="str">
        <f t="shared" si="115"/>
        <v/>
      </c>
    </row>
    <row r="782" spans="51:64" x14ac:dyDescent="0.25">
      <c r="AY782" s="10" t="str">
        <f t="shared" si="112"/>
        <v/>
      </c>
      <c r="BC782" s="45" t="str">
        <f t="shared" si="108"/>
        <v/>
      </c>
      <c r="BG782" s="10" t="str">
        <f t="shared" si="109"/>
        <v/>
      </c>
      <c r="BH782" s="10" t="str">
        <f t="shared" si="113"/>
        <v/>
      </c>
      <c r="BI782" s="10">
        <f t="shared" si="114"/>
        <v>0</v>
      </c>
      <c r="BJ782" t="str">
        <f t="shared" si="110"/>
        <v/>
      </c>
      <c r="BK782" t="str">
        <f t="shared" si="111"/>
        <v/>
      </c>
      <c r="BL782" s="10" t="str">
        <f t="shared" si="115"/>
        <v/>
      </c>
    </row>
    <row r="783" spans="51:64" x14ac:dyDescent="0.25">
      <c r="AY783" s="10" t="str">
        <f t="shared" si="112"/>
        <v/>
      </c>
      <c r="BC783" s="45" t="str">
        <f t="shared" si="108"/>
        <v/>
      </c>
      <c r="BG783" s="10" t="str">
        <f t="shared" si="109"/>
        <v/>
      </c>
      <c r="BH783" s="10" t="str">
        <f t="shared" si="113"/>
        <v/>
      </c>
      <c r="BI783" s="10">
        <f t="shared" si="114"/>
        <v>0</v>
      </c>
      <c r="BJ783" t="str">
        <f t="shared" si="110"/>
        <v/>
      </c>
      <c r="BK783" t="str">
        <f t="shared" si="111"/>
        <v/>
      </c>
      <c r="BL783" s="10" t="str">
        <f t="shared" si="115"/>
        <v/>
      </c>
    </row>
    <row r="784" spans="51:64" x14ac:dyDescent="0.25">
      <c r="AY784" s="10" t="str">
        <f t="shared" si="112"/>
        <v/>
      </c>
      <c r="BC784" s="45" t="str">
        <f t="shared" si="108"/>
        <v/>
      </c>
      <c r="BG784" s="10" t="str">
        <f t="shared" si="109"/>
        <v/>
      </c>
      <c r="BH784" s="10" t="str">
        <f t="shared" si="113"/>
        <v/>
      </c>
      <c r="BI784" s="10">
        <f t="shared" si="114"/>
        <v>0</v>
      </c>
      <c r="BJ784" t="str">
        <f t="shared" si="110"/>
        <v/>
      </c>
      <c r="BK784" t="str">
        <f t="shared" si="111"/>
        <v/>
      </c>
      <c r="BL784" s="10" t="str">
        <f t="shared" si="115"/>
        <v/>
      </c>
    </row>
    <row r="785" spans="51:64" x14ac:dyDescent="0.25">
      <c r="AY785" s="10" t="str">
        <f t="shared" si="112"/>
        <v/>
      </c>
      <c r="BC785" s="45" t="str">
        <f t="shared" si="108"/>
        <v/>
      </c>
      <c r="BG785" s="10" t="str">
        <f t="shared" si="109"/>
        <v/>
      </c>
      <c r="BH785" s="10" t="str">
        <f t="shared" si="113"/>
        <v/>
      </c>
      <c r="BI785" s="10">
        <f t="shared" si="114"/>
        <v>0</v>
      </c>
      <c r="BJ785" t="str">
        <f t="shared" si="110"/>
        <v/>
      </c>
      <c r="BK785" t="str">
        <f t="shared" si="111"/>
        <v/>
      </c>
      <c r="BL785" s="10" t="str">
        <f t="shared" si="115"/>
        <v/>
      </c>
    </row>
    <row r="786" spans="51:64" x14ac:dyDescent="0.25">
      <c r="AY786" s="10" t="str">
        <f t="shared" si="112"/>
        <v/>
      </c>
      <c r="BC786" s="45" t="str">
        <f t="shared" si="108"/>
        <v/>
      </c>
      <c r="BG786" s="10" t="str">
        <f t="shared" si="109"/>
        <v/>
      </c>
      <c r="BH786" s="10" t="str">
        <f t="shared" si="113"/>
        <v/>
      </c>
      <c r="BI786" s="10">
        <f t="shared" si="114"/>
        <v>0</v>
      </c>
      <c r="BJ786" t="str">
        <f t="shared" si="110"/>
        <v/>
      </c>
      <c r="BK786" t="str">
        <f t="shared" si="111"/>
        <v/>
      </c>
      <c r="BL786" s="10" t="str">
        <f t="shared" si="115"/>
        <v/>
      </c>
    </row>
    <row r="787" spans="51:64" x14ac:dyDescent="0.25">
      <c r="AY787" s="10" t="str">
        <f t="shared" si="112"/>
        <v/>
      </c>
      <c r="BC787" s="45" t="str">
        <f t="shared" si="108"/>
        <v/>
      </c>
      <c r="BG787" s="10" t="str">
        <f t="shared" si="109"/>
        <v/>
      </c>
      <c r="BH787" s="10" t="str">
        <f t="shared" si="113"/>
        <v/>
      </c>
      <c r="BI787" s="10">
        <f t="shared" si="114"/>
        <v>0</v>
      </c>
      <c r="BJ787" t="str">
        <f t="shared" si="110"/>
        <v/>
      </c>
      <c r="BK787" t="str">
        <f t="shared" si="111"/>
        <v/>
      </c>
      <c r="BL787" s="10" t="str">
        <f t="shared" si="115"/>
        <v/>
      </c>
    </row>
    <row r="788" spans="51:64" x14ac:dyDescent="0.25">
      <c r="AY788" s="10" t="str">
        <f t="shared" si="112"/>
        <v/>
      </c>
      <c r="BC788" s="45" t="str">
        <f t="shared" si="108"/>
        <v/>
      </c>
      <c r="BG788" s="10" t="str">
        <f t="shared" si="109"/>
        <v/>
      </c>
      <c r="BH788" s="10" t="str">
        <f t="shared" si="113"/>
        <v/>
      </c>
      <c r="BI788" s="10">
        <f t="shared" si="114"/>
        <v>0</v>
      </c>
      <c r="BJ788" t="str">
        <f t="shared" si="110"/>
        <v/>
      </c>
      <c r="BK788" t="str">
        <f t="shared" si="111"/>
        <v/>
      </c>
      <c r="BL788" s="10" t="str">
        <f t="shared" si="115"/>
        <v/>
      </c>
    </row>
    <row r="789" spans="51:64" x14ac:dyDescent="0.25">
      <c r="AY789" s="10" t="str">
        <f t="shared" si="112"/>
        <v/>
      </c>
      <c r="BC789" s="45" t="str">
        <f t="shared" si="108"/>
        <v/>
      </c>
      <c r="BG789" s="10" t="str">
        <f t="shared" si="109"/>
        <v/>
      </c>
      <c r="BH789" s="10" t="str">
        <f t="shared" si="113"/>
        <v/>
      </c>
      <c r="BI789" s="10">
        <f t="shared" si="114"/>
        <v>0</v>
      </c>
      <c r="BJ789" t="str">
        <f t="shared" si="110"/>
        <v/>
      </c>
      <c r="BK789" t="str">
        <f t="shared" si="111"/>
        <v/>
      </c>
      <c r="BL789" s="10" t="str">
        <f t="shared" si="115"/>
        <v/>
      </c>
    </row>
    <row r="790" spans="51:64" x14ac:dyDescent="0.25">
      <c r="AY790" s="10" t="str">
        <f t="shared" si="112"/>
        <v/>
      </c>
      <c r="BC790" s="45" t="str">
        <f t="shared" si="108"/>
        <v/>
      </c>
      <c r="BG790" s="10" t="str">
        <f t="shared" si="109"/>
        <v/>
      </c>
      <c r="BH790" s="10" t="str">
        <f t="shared" si="113"/>
        <v/>
      </c>
      <c r="BI790" s="10">
        <f t="shared" si="114"/>
        <v>0</v>
      </c>
      <c r="BJ790" t="str">
        <f t="shared" si="110"/>
        <v/>
      </c>
      <c r="BK790" t="str">
        <f t="shared" si="111"/>
        <v/>
      </c>
      <c r="BL790" s="10" t="str">
        <f t="shared" si="115"/>
        <v/>
      </c>
    </row>
    <row r="791" spans="51:64" x14ac:dyDescent="0.25">
      <c r="AY791" s="10" t="str">
        <f t="shared" si="112"/>
        <v/>
      </c>
      <c r="BC791" s="45" t="str">
        <f t="shared" si="108"/>
        <v/>
      </c>
      <c r="BG791" s="10" t="str">
        <f t="shared" si="109"/>
        <v/>
      </c>
      <c r="BH791" s="10" t="str">
        <f t="shared" si="113"/>
        <v/>
      </c>
      <c r="BI791" s="10">
        <f t="shared" si="114"/>
        <v>0</v>
      </c>
      <c r="BJ791" t="str">
        <f t="shared" si="110"/>
        <v/>
      </c>
      <c r="BK791" t="str">
        <f t="shared" si="111"/>
        <v/>
      </c>
      <c r="BL791" s="10" t="str">
        <f t="shared" si="115"/>
        <v/>
      </c>
    </row>
    <row r="792" spans="51:64" x14ac:dyDescent="0.25">
      <c r="AY792" s="10" t="str">
        <f t="shared" si="112"/>
        <v/>
      </c>
      <c r="BC792" s="45" t="str">
        <f t="shared" si="108"/>
        <v/>
      </c>
      <c r="BG792" s="10" t="str">
        <f t="shared" si="109"/>
        <v/>
      </c>
      <c r="BH792" s="10" t="str">
        <f t="shared" si="113"/>
        <v/>
      </c>
      <c r="BI792" s="10">
        <f t="shared" si="114"/>
        <v>0</v>
      </c>
      <c r="BJ792" t="str">
        <f t="shared" si="110"/>
        <v/>
      </c>
      <c r="BK792" t="str">
        <f t="shared" si="111"/>
        <v/>
      </c>
      <c r="BL792" s="10" t="str">
        <f t="shared" si="115"/>
        <v/>
      </c>
    </row>
    <row r="793" spans="51:64" x14ac:dyDescent="0.25">
      <c r="AY793" s="10" t="str">
        <f t="shared" si="112"/>
        <v/>
      </c>
      <c r="BC793" s="45" t="str">
        <f t="shared" si="108"/>
        <v/>
      </c>
      <c r="BG793" s="10" t="str">
        <f t="shared" si="109"/>
        <v/>
      </c>
      <c r="BH793" s="10" t="str">
        <f t="shared" si="113"/>
        <v/>
      </c>
      <c r="BI793" s="10">
        <f t="shared" si="114"/>
        <v>0</v>
      </c>
      <c r="BJ793" t="str">
        <f t="shared" si="110"/>
        <v/>
      </c>
      <c r="BK793" t="str">
        <f t="shared" si="111"/>
        <v/>
      </c>
      <c r="BL793" s="10" t="str">
        <f t="shared" si="115"/>
        <v/>
      </c>
    </row>
    <row r="794" spans="51:64" x14ac:dyDescent="0.25">
      <c r="AY794" s="10" t="str">
        <f t="shared" si="112"/>
        <v/>
      </c>
      <c r="BC794" s="45" t="str">
        <f t="shared" si="108"/>
        <v/>
      </c>
      <c r="BG794" s="10" t="str">
        <f t="shared" si="109"/>
        <v/>
      </c>
      <c r="BH794" s="10" t="str">
        <f t="shared" si="113"/>
        <v/>
      </c>
      <c r="BI794" s="10">
        <f t="shared" si="114"/>
        <v>0</v>
      </c>
      <c r="BJ794" t="str">
        <f t="shared" si="110"/>
        <v/>
      </c>
      <c r="BK794" t="str">
        <f t="shared" si="111"/>
        <v/>
      </c>
      <c r="BL794" s="10" t="str">
        <f t="shared" si="115"/>
        <v/>
      </c>
    </row>
    <row r="795" spans="51:64" x14ac:dyDescent="0.25">
      <c r="AY795" s="10" t="str">
        <f t="shared" si="112"/>
        <v/>
      </c>
      <c r="BC795" s="45" t="str">
        <f t="shared" si="108"/>
        <v/>
      </c>
      <c r="BG795" s="10" t="str">
        <f t="shared" si="109"/>
        <v/>
      </c>
      <c r="BH795" s="10" t="str">
        <f t="shared" si="113"/>
        <v/>
      </c>
      <c r="BI795" s="10">
        <f t="shared" si="114"/>
        <v>0</v>
      </c>
      <c r="BJ795" t="str">
        <f t="shared" si="110"/>
        <v/>
      </c>
      <c r="BK795" t="str">
        <f t="shared" si="111"/>
        <v/>
      </c>
      <c r="BL795" s="10" t="str">
        <f t="shared" si="115"/>
        <v/>
      </c>
    </row>
    <row r="796" spans="51:64" x14ac:dyDescent="0.25">
      <c r="AY796" s="10" t="str">
        <f t="shared" si="112"/>
        <v/>
      </c>
      <c r="BC796" s="45" t="str">
        <f t="shared" si="108"/>
        <v/>
      </c>
      <c r="BG796" s="10" t="str">
        <f t="shared" si="109"/>
        <v/>
      </c>
      <c r="BH796" s="10" t="str">
        <f t="shared" si="113"/>
        <v/>
      </c>
      <c r="BI796" s="10">
        <f t="shared" si="114"/>
        <v>0</v>
      </c>
      <c r="BJ796" t="str">
        <f t="shared" si="110"/>
        <v/>
      </c>
      <c r="BK796" t="str">
        <f t="shared" si="111"/>
        <v/>
      </c>
      <c r="BL796" s="10" t="str">
        <f t="shared" si="115"/>
        <v/>
      </c>
    </row>
    <row r="797" spans="51:64" x14ac:dyDescent="0.25">
      <c r="AY797" s="10" t="str">
        <f t="shared" si="112"/>
        <v/>
      </c>
      <c r="BC797" s="45" t="str">
        <f t="shared" si="108"/>
        <v/>
      </c>
      <c r="BG797" s="10" t="str">
        <f t="shared" si="109"/>
        <v/>
      </c>
      <c r="BH797" s="10" t="str">
        <f t="shared" si="113"/>
        <v/>
      </c>
      <c r="BI797" s="10">
        <f t="shared" si="114"/>
        <v>0</v>
      </c>
      <c r="BJ797" t="str">
        <f t="shared" si="110"/>
        <v/>
      </c>
      <c r="BK797" t="str">
        <f t="shared" si="111"/>
        <v/>
      </c>
      <c r="BL797" s="10" t="str">
        <f t="shared" si="115"/>
        <v/>
      </c>
    </row>
    <row r="798" spans="51:64" x14ac:dyDescent="0.25">
      <c r="AY798" s="10" t="str">
        <f t="shared" si="112"/>
        <v/>
      </c>
      <c r="BC798" s="45" t="str">
        <f t="shared" si="108"/>
        <v/>
      </c>
      <c r="BG798" s="10" t="str">
        <f t="shared" si="109"/>
        <v/>
      </c>
      <c r="BH798" s="10" t="str">
        <f t="shared" si="113"/>
        <v/>
      </c>
      <c r="BI798" s="10">
        <f t="shared" si="114"/>
        <v>0</v>
      </c>
      <c r="BJ798" t="str">
        <f t="shared" si="110"/>
        <v/>
      </c>
      <c r="BK798" t="str">
        <f t="shared" si="111"/>
        <v/>
      </c>
      <c r="BL798" s="10" t="str">
        <f t="shared" si="115"/>
        <v/>
      </c>
    </row>
    <row r="799" spans="51:64" x14ac:dyDescent="0.25">
      <c r="AY799" s="10" t="str">
        <f t="shared" si="112"/>
        <v/>
      </c>
      <c r="BC799" s="45" t="str">
        <f t="shared" si="108"/>
        <v/>
      </c>
      <c r="BG799" s="10" t="str">
        <f t="shared" si="109"/>
        <v/>
      </c>
      <c r="BH799" s="10" t="str">
        <f t="shared" si="113"/>
        <v/>
      </c>
      <c r="BI799" s="10">
        <f t="shared" si="114"/>
        <v>0</v>
      </c>
      <c r="BJ799" t="str">
        <f t="shared" si="110"/>
        <v/>
      </c>
      <c r="BK799" t="str">
        <f t="shared" si="111"/>
        <v/>
      </c>
      <c r="BL799" s="10" t="str">
        <f t="shared" si="115"/>
        <v/>
      </c>
    </row>
    <row r="800" spans="51:64" x14ac:dyDescent="0.25">
      <c r="AY800" s="10" t="str">
        <f t="shared" si="112"/>
        <v/>
      </c>
      <c r="BC800" s="45" t="str">
        <f t="shared" si="108"/>
        <v/>
      </c>
      <c r="BG800" s="10" t="str">
        <f t="shared" si="109"/>
        <v/>
      </c>
      <c r="BH800" s="10" t="str">
        <f t="shared" si="113"/>
        <v/>
      </c>
      <c r="BI800" s="10">
        <f t="shared" si="114"/>
        <v>0</v>
      </c>
      <c r="BJ800" t="str">
        <f t="shared" si="110"/>
        <v/>
      </c>
      <c r="BK800" t="str">
        <f t="shared" si="111"/>
        <v/>
      </c>
      <c r="BL800" s="10" t="str">
        <f t="shared" si="115"/>
        <v/>
      </c>
    </row>
    <row r="801" spans="51:64" x14ac:dyDescent="0.25">
      <c r="AY801" s="10" t="str">
        <f t="shared" si="112"/>
        <v/>
      </c>
      <c r="BC801" s="45" t="str">
        <f t="shared" si="108"/>
        <v/>
      </c>
      <c r="BG801" s="10" t="str">
        <f t="shared" si="109"/>
        <v/>
      </c>
      <c r="BH801" s="10" t="str">
        <f t="shared" si="113"/>
        <v/>
      </c>
      <c r="BI801" s="10">
        <f t="shared" si="114"/>
        <v>0</v>
      </c>
      <c r="BJ801" t="str">
        <f t="shared" si="110"/>
        <v/>
      </c>
      <c r="BK801" t="str">
        <f t="shared" si="111"/>
        <v/>
      </c>
      <c r="BL801" s="10" t="str">
        <f t="shared" si="115"/>
        <v/>
      </c>
    </row>
    <row r="802" spans="51:64" x14ac:dyDescent="0.25">
      <c r="AY802" s="10" t="str">
        <f t="shared" si="112"/>
        <v/>
      </c>
      <c r="BC802" s="45" t="str">
        <f t="shared" si="108"/>
        <v/>
      </c>
      <c r="BG802" s="10" t="str">
        <f t="shared" si="109"/>
        <v/>
      </c>
      <c r="BH802" s="10" t="str">
        <f t="shared" si="113"/>
        <v/>
      </c>
      <c r="BI802" s="10">
        <f t="shared" si="114"/>
        <v>0</v>
      </c>
      <c r="BJ802" t="str">
        <f t="shared" si="110"/>
        <v/>
      </c>
      <c r="BK802" t="str">
        <f t="shared" si="111"/>
        <v/>
      </c>
      <c r="BL802" s="10" t="str">
        <f t="shared" si="115"/>
        <v/>
      </c>
    </row>
    <row r="803" spans="51:64" x14ac:dyDescent="0.25">
      <c r="AY803" s="10" t="str">
        <f t="shared" si="112"/>
        <v/>
      </c>
      <c r="BC803" s="45" t="str">
        <f t="shared" si="108"/>
        <v/>
      </c>
      <c r="BG803" s="10" t="str">
        <f t="shared" si="109"/>
        <v/>
      </c>
      <c r="BH803" s="10" t="str">
        <f t="shared" si="113"/>
        <v/>
      </c>
      <c r="BI803" s="10">
        <f t="shared" si="114"/>
        <v>0</v>
      </c>
      <c r="BJ803" t="str">
        <f t="shared" si="110"/>
        <v/>
      </c>
      <c r="BK803" t="str">
        <f t="shared" si="111"/>
        <v/>
      </c>
      <c r="BL803" s="10" t="str">
        <f t="shared" si="115"/>
        <v/>
      </c>
    </row>
    <row r="804" spans="51:64" x14ac:dyDescent="0.25">
      <c r="AY804" s="10" t="str">
        <f t="shared" si="112"/>
        <v/>
      </c>
      <c r="BC804" s="45" t="str">
        <f t="shared" si="108"/>
        <v/>
      </c>
      <c r="BG804" s="10" t="str">
        <f t="shared" si="109"/>
        <v/>
      </c>
      <c r="BH804" s="10" t="str">
        <f t="shared" si="113"/>
        <v/>
      </c>
      <c r="BI804" s="10">
        <f t="shared" si="114"/>
        <v>0</v>
      </c>
      <c r="BJ804" t="str">
        <f t="shared" si="110"/>
        <v/>
      </c>
      <c r="BK804" t="str">
        <f t="shared" si="111"/>
        <v/>
      </c>
      <c r="BL804" s="10" t="str">
        <f t="shared" si="115"/>
        <v/>
      </c>
    </row>
    <row r="805" spans="51:64" x14ac:dyDescent="0.25">
      <c r="AY805" s="10" t="str">
        <f t="shared" si="112"/>
        <v/>
      </c>
      <c r="BC805" s="45" t="str">
        <f t="shared" si="108"/>
        <v/>
      </c>
      <c r="BG805" s="10" t="str">
        <f t="shared" si="109"/>
        <v/>
      </c>
      <c r="BH805" s="10" t="str">
        <f t="shared" si="113"/>
        <v/>
      </c>
      <c r="BI805" s="10">
        <f t="shared" si="114"/>
        <v>0</v>
      </c>
      <c r="BJ805" t="str">
        <f t="shared" si="110"/>
        <v/>
      </c>
      <c r="BK805" t="str">
        <f t="shared" si="111"/>
        <v/>
      </c>
      <c r="BL805" s="10" t="str">
        <f t="shared" si="115"/>
        <v/>
      </c>
    </row>
    <row r="806" spans="51:64" x14ac:dyDescent="0.25">
      <c r="AY806" s="10" t="str">
        <f t="shared" si="112"/>
        <v/>
      </c>
      <c r="BC806" s="45" t="str">
        <f t="shared" si="108"/>
        <v/>
      </c>
      <c r="BG806" s="10" t="str">
        <f t="shared" si="109"/>
        <v/>
      </c>
      <c r="BH806" s="10" t="str">
        <f t="shared" si="113"/>
        <v/>
      </c>
      <c r="BI806" s="10">
        <f t="shared" si="114"/>
        <v>0</v>
      </c>
      <c r="BJ806" t="str">
        <f t="shared" si="110"/>
        <v/>
      </c>
      <c r="BK806" t="str">
        <f t="shared" si="111"/>
        <v/>
      </c>
      <c r="BL806" s="10" t="str">
        <f t="shared" si="115"/>
        <v/>
      </c>
    </row>
    <row r="807" spans="51:64" x14ac:dyDescent="0.25">
      <c r="AY807" s="10" t="str">
        <f t="shared" si="112"/>
        <v/>
      </c>
      <c r="BC807" s="45" t="str">
        <f t="shared" si="108"/>
        <v/>
      </c>
      <c r="BG807" s="10" t="str">
        <f t="shared" si="109"/>
        <v/>
      </c>
      <c r="BH807" s="10" t="str">
        <f t="shared" si="113"/>
        <v/>
      </c>
      <c r="BI807" s="10">
        <f t="shared" si="114"/>
        <v>0</v>
      </c>
      <c r="BJ807" t="str">
        <f t="shared" si="110"/>
        <v/>
      </c>
      <c r="BK807" t="str">
        <f t="shared" si="111"/>
        <v/>
      </c>
      <c r="BL807" s="10" t="str">
        <f t="shared" si="115"/>
        <v/>
      </c>
    </row>
    <row r="808" spans="51:64" x14ac:dyDescent="0.25">
      <c r="AY808" s="10" t="str">
        <f t="shared" si="112"/>
        <v/>
      </c>
      <c r="BC808" s="45" t="str">
        <f t="shared" si="108"/>
        <v/>
      </c>
      <c r="BG808" s="10" t="str">
        <f t="shared" si="109"/>
        <v/>
      </c>
      <c r="BH808" s="10" t="str">
        <f t="shared" si="113"/>
        <v/>
      </c>
      <c r="BI808" s="10">
        <f t="shared" si="114"/>
        <v>0</v>
      </c>
      <c r="BJ808" t="str">
        <f t="shared" si="110"/>
        <v/>
      </c>
      <c r="BK808" t="str">
        <f t="shared" si="111"/>
        <v/>
      </c>
      <c r="BL808" s="10" t="str">
        <f t="shared" si="115"/>
        <v/>
      </c>
    </row>
    <row r="809" spans="51:64" x14ac:dyDescent="0.25">
      <c r="AY809" s="10" t="str">
        <f t="shared" si="112"/>
        <v/>
      </c>
      <c r="BC809" s="45" t="str">
        <f t="shared" si="108"/>
        <v/>
      </c>
      <c r="BG809" s="10" t="str">
        <f t="shared" si="109"/>
        <v/>
      </c>
      <c r="BH809" s="10" t="str">
        <f t="shared" si="113"/>
        <v/>
      </c>
      <c r="BI809" s="10">
        <f t="shared" si="114"/>
        <v>0</v>
      </c>
      <c r="BJ809" t="str">
        <f t="shared" si="110"/>
        <v/>
      </c>
      <c r="BK809" t="str">
        <f t="shared" si="111"/>
        <v/>
      </c>
      <c r="BL809" s="10" t="str">
        <f t="shared" si="115"/>
        <v/>
      </c>
    </row>
    <row r="810" spans="51:64" x14ac:dyDescent="0.25">
      <c r="AY810" s="10" t="str">
        <f t="shared" si="112"/>
        <v/>
      </c>
      <c r="BC810" s="45" t="str">
        <f t="shared" si="108"/>
        <v/>
      </c>
      <c r="BG810" s="10" t="str">
        <f t="shared" si="109"/>
        <v/>
      </c>
      <c r="BH810" s="10" t="str">
        <f t="shared" si="113"/>
        <v/>
      </c>
      <c r="BI810" s="10">
        <f t="shared" si="114"/>
        <v>0</v>
      </c>
      <c r="BJ810" t="str">
        <f t="shared" si="110"/>
        <v/>
      </c>
      <c r="BK810" t="str">
        <f t="shared" si="111"/>
        <v/>
      </c>
      <c r="BL810" s="10" t="str">
        <f t="shared" si="115"/>
        <v/>
      </c>
    </row>
    <row r="811" spans="51:64" x14ac:dyDescent="0.25">
      <c r="AY811" s="10" t="str">
        <f t="shared" si="112"/>
        <v/>
      </c>
      <c r="BC811" s="45" t="str">
        <f t="shared" si="108"/>
        <v/>
      </c>
      <c r="BG811" s="10" t="str">
        <f t="shared" si="109"/>
        <v/>
      </c>
      <c r="BH811" s="10" t="str">
        <f t="shared" si="113"/>
        <v/>
      </c>
      <c r="BI811" s="10">
        <f t="shared" si="114"/>
        <v>0</v>
      </c>
      <c r="BJ811" t="str">
        <f t="shared" si="110"/>
        <v/>
      </c>
      <c r="BK811" t="str">
        <f t="shared" si="111"/>
        <v/>
      </c>
      <c r="BL811" s="10" t="str">
        <f t="shared" si="115"/>
        <v/>
      </c>
    </row>
    <row r="812" spans="51:64" x14ac:dyDescent="0.25">
      <c r="AY812" s="10" t="str">
        <f t="shared" si="112"/>
        <v/>
      </c>
      <c r="BC812" s="45" t="str">
        <f t="shared" si="108"/>
        <v/>
      </c>
      <c r="BG812" s="10" t="str">
        <f t="shared" si="109"/>
        <v/>
      </c>
      <c r="BH812" s="10" t="str">
        <f t="shared" si="113"/>
        <v/>
      </c>
      <c r="BI812" s="10">
        <f t="shared" si="114"/>
        <v>0</v>
      </c>
      <c r="BJ812" t="str">
        <f t="shared" si="110"/>
        <v/>
      </c>
      <c r="BK812" t="str">
        <f t="shared" si="111"/>
        <v/>
      </c>
      <c r="BL812" s="10" t="str">
        <f t="shared" si="115"/>
        <v/>
      </c>
    </row>
    <row r="813" spans="51:64" x14ac:dyDescent="0.25">
      <c r="AY813" s="10" t="str">
        <f t="shared" si="112"/>
        <v/>
      </c>
      <c r="BC813" s="45" t="str">
        <f t="shared" si="108"/>
        <v/>
      </c>
      <c r="BG813" s="10" t="str">
        <f t="shared" si="109"/>
        <v/>
      </c>
      <c r="BH813" s="10" t="str">
        <f t="shared" si="113"/>
        <v/>
      </c>
      <c r="BI813" s="10">
        <f t="shared" si="114"/>
        <v>0</v>
      </c>
      <c r="BJ813" t="str">
        <f t="shared" si="110"/>
        <v/>
      </c>
      <c r="BK813" t="str">
        <f t="shared" si="111"/>
        <v/>
      </c>
      <c r="BL813" s="10" t="str">
        <f t="shared" si="115"/>
        <v/>
      </c>
    </row>
    <row r="814" spans="51:64" x14ac:dyDescent="0.25">
      <c r="AY814" s="10" t="str">
        <f t="shared" si="112"/>
        <v/>
      </c>
      <c r="BC814" s="45" t="str">
        <f t="shared" si="108"/>
        <v/>
      </c>
      <c r="BG814" s="10" t="str">
        <f t="shared" si="109"/>
        <v/>
      </c>
      <c r="BH814" s="10" t="str">
        <f t="shared" si="113"/>
        <v/>
      </c>
      <c r="BI814" s="10">
        <f t="shared" si="114"/>
        <v>0</v>
      </c>
      <c r="BJ814" t="str">
        <f t="shared" si="110"/>
        <v/>
      </c>
      <c r="BK814" t="str">
        <f t="shared" si="111"/>
        <v/>
      </c>
      <c r="BL814" s="10" t="str">
        <f t="shared" si="115"/>
        <v/>
      </c>
    </row>
    <row r="815" spans="51:64" x14ac:dyDescent="0.25">
      <c r="AY815" s="10" t="str">
        <f t="shared" si="112"/>
        <v/>
      </c>
      <c r="BC815" s="45" t="str">
        <f t="shared" si="108"/>
        <v/>
      </c>
      <c r="BG815" s="10" t="str">
        <f t="shared" si="109"/>
        <v/>
      </c>
      <c r="BH815" s="10" t="str">
        <f t="shared" si="113"/>
        <v/>
      </c>
      <c r="BI815" s="10">
        <f t="shared" si="114"/>
        <v>0</v>
      </c>
      <c r="BJ815" t="str">
        <f t="shared" si="110"/>
        <v/>
      </c>
      <c r="BK815" t="str">
        <f t="shared" si="111"/>
        <v/>
      </c>
      <c r="BL815" s="10" t="str">
        <f t="shared" si="115"/>
        <v/>
      </c>
    </row>
    <row r="816" spans="51:64" x14ac:dyDescent="0.25">
      <c r="AY816" s="10" t="str">
        <f t="shared" si="112"/>
        <v/>
      </c>
      <c r="BC816" s="45" t="str">
        <f t="shared" si="108"/>
        <v/>
      </c>
      <c r="BG816" s="10" t="str">
        <f t="shared" si="109"/>
        <v/>
      </c>
      <c r="BH816" s="10" t="str">
        <f t="shared" si="113"/>
        <v/>
      </c>
      <c r="BI816" s="10">
        <f t="shared" si="114"/>
        <v>0</v>
      </c>
      <c r="BJ816" t="str">
        <f t="shared" si="110"/>
        <v/>
      </c>
      <c r="BK816" t="str">
        <f t="shared" si="111"/>
        <v/>
      </c>
      <c r="BL816" s="10" t="str">
        <f t="shared" si="115"/>
        <v/>
      </c>
    </row>
    <row r="817" spans="51:64" x14ac:dyDescent="0.25">
      <c r="AY817" s="10" t="str">
        <f t="shared" si="112"/>
        <v/>
      </c>
      <c r="BC817" s="45" t="str">
        <f t="shared" si="108"/>
        <v/>
      </c>
      <c r="BG817" s="10" t="str">
        <f t="shared" si="109"/>
        <v/>
      </c>
      <c r="BH817" s="10" t="str">
        <f t="shared" si="113"/>
        <v/>
      </c>
      <c r="BI817" s="10">
        <f t="shared" si="114"/>
        <v>0</v>
      </c>
      <c r="BJ817" t="str">
        <f t="shared" si="110"/>
        <v/>
      </c>
      <c r="BK817" t="str">
        <f t="shared" si="111"/>
        <v/>
      </c>
      <c r="BL817" s="10" t="str">
        <f t="shared" si="115"/>
        <v/>
      </c>
    </row>
    <row r="818" spans="51:64" x14ac:dyDescent="0.25">
      <c r="AY818" s="10" t="str">
        <f t="shared" si="112"/>
        <v/>
      </c>
      <c r="BC818" s="45" t="str">
        <f t="shared" si="108"/>
        <v/>
      </c>
      <c r="BG818" s="10" t="str">
        <f t="shared" si="109"/>
        <v/>
      </c>
      <c r="BH818" s="10" t="str">
        <f t="shared" si="113"/>
        <v/>
      </c>
      <c r="BI818" s="10">
        <f t="shared" si="114"/>
        <v>0</v>
      </c>
      <c r="BJ818" t="str">
        <f t="shared" si="110"/>
        <v/>
      </c>
      <c r="BK818" t="str">
        <f t="shared" si="111"/>
        <v/>
      </c>
      <c r="BL818" s="10" t="str">
        <f t="shared" si="115"/>
        <v/>
      </c>
    </row>
    <row r="819" spans="51:64" x14ac:dyDescent="0.25">
      <c r="AY819" s="10" t="str">
        <f t="shared" si="112"/>
        <v/>
      </c>
      <c r="BC819" s="45" t="str">
        <f t="shared" si="108"/>
        <v/>
      </c>
      <c r="BG819" s="10" t="str">
        <f t="shared" si="109"/>
        <v/>
      </c>
      <c r="BH819" s="10" t="str">
        <f t="shared" si="113"/>
        <v/>
      </c>
      <c r="BI819" s="10">
        <f t="shared" si="114"/>
        <v>0</v>
      </c>
      <c r="BJ819" t="str">
        <f t="shared" si="110"/>
        <v/>
      </c>
      <c r="BK819" t="str">
        <f t="shared" si="111"/>
        <v/>
      </c>
      <c r="BL819" s="10" t="str">
        <f t="shared" si="115"/>
        <v/>
      </c>
    </row>
    <row r="820" spans="51:64" x14ac:dyDescent="0.25">
      <c r="AY820" s="10" t="str">
        <f t="shared" si="112"/>
        <v/>
      </c>
      <c r="BC820" s="45" t="str">
        <f t="shared" si="108"/>
        <v/>
      </c>
      <c r="BG820" s="10" t="str">
        <f t="shared" si="109"/>
        <v/>
      </c>
      <c r="BH820" s="10" t="str">
        <f t="shared" si="113"/>
        <v/>
      </c>
      <c r="BI820" s="10">
        <f t="shared" si="114"/>
        <v>0</v>
      </c>
      <c r="BJ820" t="str">
        <f t="shared" si="110"/>
        <v/>
      </c>
      <c r="BK820" t="str">
        <f t="shared" si="111"/>
        <v/>
      </c>
      <c r="BL820" s="10" t="str">
        <f t="shared" si="115"/>
        <v/>
      </c>
    </row>
    <row r="821" spans="51:64" x14ac:dyDescent="0.25">
      <c r="AY821" s="10" t="str">
        <f t="shared" si="112"/>
        <v/>
      </c>
      <c r="BC821" s="45" t="str">
        <f t="shared" si="108"/>
        <v/>
      </c>
      <c r="BG821" s="10" t="str">
        <f t="shared" si="109"/>
        <v/>
      </c>
      <c r="BH821" s="10" t="str">
        <f t="shared" si="113"/>
        <v/>
      </c>
      <c r="BI821" s="10">
        <f t="shared" si="114"/>
        <v>0</v>
      </c>
      <c r="BJ821" t="str">
        <f t="shared" si="110"/>
        <v/>
      </c>
      <c r="BK821" t="str">
        <f t="shared" si="111"/>
        <v/>
      </c>
      <c r="BL821" s="10" t="str">
        <f t="shared" si="115"/>
        <v/>
      </c>
    </row>
    <row r="822" spans="51:64" x14ac:dyDescent="0.25">
      <c r="AY822" s="10" t="str">
        <f t="shared" si="112"/>
        <v/>
      </c>
      <c r="BC822" s="45" t="str">
        <f t="shared" si="108"/>
        <v/>
      </c>
      <c r="BG822" s="10" t="str">
        <f t="shared" si="109"/>
        <v/>
      </c>
      <c r="BH822" s="10" t="str">
        <f t="shared" si="113"/>
        <v/>
      </c>
      <c r="BI822" s="10">
        <f t="shared" si="114"/>
        <v>0</v>
      </c>
      <c r="BJ822" t="str">
        <f t="shared" si="110"/>
        <v/>
      </c>
      <c r="BK822" t="str">
        <f t="shared" si="111"/>
        <v/>
      </c>
      <c r="BL822" s="10" t="str">
        <f t="shared" si="115"/>
        <v/>
      </c>
    </row>
    <row r="823" spans="51:64" x14ac:dyDescent="0.25">
      <c r="AY823" s="10" t="str">
        <f t="shared" si="112"/>
        <v/>
      </c>
      <c r="BC823" s="45" t="str">
        <f t="shared" si="108"/>
        <v/>
      </c>
      <c r="BG823" s="10" t="str">
        <f t="shared" si="109"/>
        <v/>
      </c>
      <c r="BH823" s="10" t="str">
        <f t="shared" si="113"/>
        <v/>
      </c>
      <c r="BI823" s="10">
        <f t="shared" si="114"/>
        <v>0</v>
      </c>
      <c r="BJ823" t="str">
        <f t="shared" si="110"/>
        <v/>
      </c>
      <c r="BK823" t="str">
        <f t="shared" si="111"/>
        <v/>
      </c>
      <c r="BL823" s="10" t="str">
        <f t="shared" si="115"/>
        <v/>
      </c>
    </row>
    <row r="824" spans="51:64" x14ac:dyDescent="0.25">
      <c r="AY824" s="10" t="str">
        <f t="shared" si="112"/>
        <v/>
      </c>
      <c r="BC824" s="45" t="str">
        <f t="shared" si="108"/>
        <v/>
      </c>
      <c r="BG824" s="10" t="str">
        <f t="shared" si="109"/>
        <v/>
      </c>
      <c r="BH824" s="10" t="str">
        <f t="shared" si="113"/>
        <v/>
      </c>
      <c r="BI824" s="10">
        <f t="shared" si="114"/>
        <v>0</v>
      </c>
      <c r="BJ824" t="str">
        <f t="shared" si="110"/>
        <v/>
      </c>
      <c r="BK824" t="str">
        <f t="shared" si="111"/>
        <v/>
      </c>
      <c r="BL824" s="10" t="str">
        <f t="shared" si="115"/>
        <v/>
      </c>
    </row>
    <row r="825" spans="51:64" x14ac:dyDescent="0.25">
      <c r="AY825" s="10" t="str">
        <f t="shared" si="112"/>
        <v/>
      </c>
      <c r="BC825" s="45" t="str">
        <f t="shared" si="108"/>
        <v/>
      </c>
      <c r="BG825" s="10" t="str">
        <f t="shared" si="109"/>
        <v/>
      </c>
      <c r="BH825" s="10" t="str">
        <f t="shared" si="113"/>
        <v/>
      </c>
      <c r="BI825" s="10">
        <f t="shared" si="114"/>
        <v>0</v>
      </c>
      <c r="BJ825" t="str">
        <f t="shared" si="110"/>
        <v/>
      </c>
      <c r="BK825" t="str">
        <f t="shared" si="111"/>
        <v/>
      </c>
      <c r="BL825" s="10" t="str">
        <f t="shared" si="115"/>
        <v/>
      </c>
    </row>
    <row r="826" spans="51:64" x14ac:dyDescent="0.25">
      <c r="AY826" s="10" t="str">
        <f t="shared" si="112"/>
        <v/>
      </c>
      <c r="BC826" s="45" t="str">
        <f t="shared" si="108"/>
        <v/>
      </c>
      <c r="BG826" s="10" t="str">
        <f t="shared" si="109"/>
        <v/>
      </c>
      <c r="BH826" s="10" t="str">
        <f t="shared" si="113"/>
        <v/>
      </c>
      <c r="BI826" s="10">
        <f t="shared" si="114"/>
        <v>0</v>
      </c>
      <c r="BJ826" t="str">
        <f t="shared" si="110"/>
        <v/>
      </c>
      <c r="BK826" t="str">
        <f t="shared" si="111"/>
        <v/>
      </c>
      <c r="BL826" s="10" t="str">
        <f t="shared" si="115"/>
        <v/>
      </c>
    </row>
    <row r="827" spans="51:64" x14ac:dyDescent="0.25">
      <c r="AY827" s="10" t="str">
        <f t="shared" si="112"/>
        <v/>
      </c>
      <c r="BC827" s="45" t="str">
        <f t="shared" si="108"/>
        <v/>
      </c>
      <c r="BG827" s="10" t="str">
        <f t="shared" si="109"/>
        <v/>
      </c>
      <c r="BH827" s="10" t="str">
        <f t="shared" si="113"/>
        <v/>
      </c>
      <c r="BI827" s="10">
        <f t="shared" si="114"/>
        <v>0</v>
      </c>
      <c r="BJ827" t="str">
        <f t="shared" si="110"/>
        <v/>
      </c>
      <c r="BK827" t="str">
        <f t="shared" si="111"/>
        <v/>
      </c>
      <c r="BL827" s="10" t="str">
        <f t="shared" si="115"/>
        <v/>
      </c>
    </row>
    <row r="828" spans="51:64" x14ac:dyDescent="0.25">
      <c r="AY828" s="10" t="str">
        <f t="shared" si="112"/>
        <v/>
      </c>
      <c r="BC828" s="45" t="str">
        <f t="shared" si="108"/>
        <v/>
      </c>
      <c r="BG828" s="10" t="str">
        <f t="shared" si="109"/>
        <v/>
      </c>
      <c r="BH828" s="10" t="str">
        <f t="shared" si="113"/>
        <v/>
      </c>
      <c r="BI828" s="10">
        <f t="shared" si="114"/>
        <v>0</v>
      </c>
      <c r="BJ828" t="str">
        <f t="shared" si="110"/>
        <v/>
      </c>
      <c r="BK828" t="str">
        <f t="shared" si="111"/>
        <v/>
      </c>
      <c r="BL828" s="10" t="str">
        <f t="shared" si="115"/>
        <v/>
      </c>
    </row>
    <row r="829" spans="51:64" x14ac:dyDescent="0.25">
      <c r="AY829" s="10" t="str">
        <f t="shared" si="112"/>
        <v/>
      </c>
      <c r="BC829" s="45" t="str">
        <f t="shared" si="108"/>
        <v/>
      </c>
      <c r="BG829" s="10" t="str">
        <f t="shared" si="109"/>
        <v/>
      </c>
      <c r="BH829" s="10" t="str">
        <f t="shared" si="113"/>
        <v/>
      </c>
      <c r="BI829" s="10">
        <f t="shared" si="114"/>
        <v>0</v>
      </c>
      <c r="BJ829" t="str">
        <f t="shared" si="110"/>
        <v/>
      </c>
      <c r="BK829" t="str">
        <f t="shared" si="111"/>
        <v/>
      </c>
      <c r="BL829" s="10" t="str">
        <f t="shared" si="115"/>
        <v/>
      </c>
    </row>
    <row r="830" spans="51:64" x14ac:dyDescent="0.25">
      <c r="AY830" s="10" t="str">
        <f t="shared" si="112"/>
        <v/>
      </c>
      <c r="BC830" s="45" t="str">
        <f t="shared" si="108"/>
        <v/>
      </c>
      <c r="BG830" s="10" t="str">
        <f t="shared" si="109"/>
        <v/>
      </c>
      <c r="BH830" s="10" t="str">
        <f t="shared" si="113"/>
        <v/>
      </c>
      <c r="BI830" s="10">
        <f t="shared" si="114"/>
        <v>0</v>
      </c>
      <c r="BJ830" t="str">
        <f t="shared" si="110"/>
        <v/>
      </c>
      <c r="BK830" t="str">
        <f t="shared" si="111"/>
        <v/>
      </c>
      <c r="BL830" s="10" t="str">
        <f t="shared" si="115"/>
        <v/>
      </c>
    </row>
    <row r="831" spans="51:64" x14ac:dyDescent="0.25">
      <c r="AY831" s="10" t="str">
        <f t="shared" si="112"/>
        <v/>
      </c>
      <c r="BC831" s="45" t="str">
        <f t="shared" si="108"/>
        <v/>
      </c>
      <c r="BG831" s="10" t="str">
        <f t="shared" si="109"/>
        <v/>
      </c>
      <c r="BH831" s="10" t="str">
        <f t="shared" si="113"/>
        <v/>
      </c>
      <c r="BI831" s="10">
        <f t="shared" si="114"/>
        <v>0</v>
      </c>
      <c r="BJ831" t="str">
        <f t="shared" si="110"/>
        <v/>
      </c>
      <c r="BK831" t="str">
        <f t="shared" si="111"/>
        <v/>
      </c>
      <c r="BL831" s="10" t="str">
        <f t="shared" si="115"/>
        <v/>
      </c>
    </row>
    <row r="832" spans="51:64" x14ac:dyDescent="0.25">
      <c r="AY832" s="10" t="str">
        <f t="shared" si="112"/>
        <v/>
      </c>
      <c r="BC832" s="45" t="str">
        <f t="shared" si="108"/>
        <v/>
      </c>
      <c r="BG832" s="10" t="str">
        <f t="shared" si="109"/>
        <v/>
      </c>
      <c r="BH832" s="10" t="str">
        <f t="shared" si="113"/>
        <v/>
      </c>
      <c r="BI832" s="10">
        <f t="shared" si="114"/>
        <v>0</v>
      </c>
      <c r="BJ832" t="str">
        <f t="shared" si="110"/>
        <v/>
      </c>
      <c r="BK832" t="str">
        <f t="shared" si="111"/>
        <v/>
      </c>
      <c r="BL832" s="10" t="str">
        <f t="shared" si="115"/>
        <v/>
      </c>
    </row>
    <row r="833" spans="51:64" x14ac:dyDescent="0.25">
      <c r="AY833" s="10" t="str">
        <f t="shared" si="112"/>
        <v/>
      </c>
      <c r="BC833" s="45" t="str">
        <f t="shared" si="108"/>
        <v/>
      </c>
      <c r="BG833" s="10" t="str">
        <f t="shared" si="109"/>
        <v/>
      </c>
      <c r="BH833" s="10" t="str">
        <f t="shared" si="113"/>
        <v/>
      </c>
      <c r="BI833" s="10">
        <f t="shared" si="114"/>
        <v>0</v>
      </c>
      <c r="BJ833" t="str">
        <f t="shared" si="110"/>
        <v/>
      </c>
      <c r="BK833" t="str">
        <f t="shared" si="111"/>
        <v/>
      </c>
      <c r="BL833" s="10" t="str">
        <f t="shared" si="115"/>
        <v/>
      </c>
    </row>
    <row r="834" spans="51:64" x14ac:dyDescent="0.25">
      <c r="AY834" s="10" t="str">
        <f t="shared" si="112"/>
        <v/>
      </c>
      <c r="BC834" s="45" t="str">
        <f t="shared" si="108"/>
        <v/>
      </c>
      <c r="BG834" s="10" t="str">
        <f t="shared" si="109"/>
        <v/>
      </c>
      <c r="BH834" s="10" t="str">
        <f t="shared" si="113"/>
        <v/>
      </c>
      <c r="BI834" s="10">
        <f t="shared" si="114"/>
        <v>0</v>
      </c>
      <c r="BJ834" t="str">
        <f t="shared" si="110"/>
        <v/>
      </c>
      <c r="BK834" t="str">
        <f t="shared" si="111"/>
        <v/>
      </c>
      <c r="BL834" s="10" t="str">
        <f t="shared" si="115"/>
        <v/>
      </c>
    </row>
    <row r="835" spans="51:64" x14ac:dyDescent="0.25">
      <c r="AY835" s="10" t="str">
        <f t="shared" si="112"/>
        <v/>
      </c>
      <c r="BC835" s="45" t="str">
        <f t="shared" ref="BC835:BC898" si="116">IF($BB835="","",INDEX(UEN_iva,MATCH($BB835,UEN_Descripción,0)))</f>
        <v/>
      </c>
      <c r="BG835" s="10" t="str">
        <f t="shared" ref="BG835:BG898" si="117">IF($BB835="","",INDEX(UEN_SATcode,MATCH($BB835,UEN_Descripción,0)))</f>
        <v/>
      </c>
      <c r="BH835" s="10" t="str">
        <f t="shared" si="113"/>
        <v/>
      </c>
      <c r="BI835" s="10">
        <f t="shared" si="114"/>
        <v>0</v>
      </c>
      <c r="BJ835" t="str">
        <f t="shared" ref="BJ835:BJ898" si="118">IF($BB835="","",INDEX(UEN_SATcode_description,MATCH($BB835,UEN_Descripción,0)))</f>
        <v/>
      </c>
      <c r="BK835" t="str">
        <f t="shared" ref="BK835:BK898" si="119">IF($BB835="","",INDEX(UEN_SATum_Descripción,MATCH($BB835,UEN_Descripción,0)))</f>
        <v/>
      </c>
      <c r="BL835" s="10" t="str">
        <f t="shared" si="115"/>
        <v/>
      </c>
    </row>
    <row r="836" spans="51:64" x14ac:dyDescent="0.25">
      <c r="AY836" s="10" t="str">
        <f t="shared" ref="AY836:AY899" si="120">IF($AZ836="","",SUM(AY835)+1)</f>
        <v/>
      </c>
      <c r="BC836" s="45" t="str">
        <f t="shared" si="116"/>
        <v/>
      </c>
      <c r="BG836" s="10" t="str">
        <f t="shared" si="117"/>
        <v/>
      </c>
      <c r="BH836" s="10" t="str">
        <f t="shared" ref="BH836:BH899" si="121">IF($BB836="","",INDEX(UEN_SATum,MATCH($BB836,UEN_Descripción,0)))</f>
        <v/>
      </c>
      <c r="BI836" s="10">
        <f t="shared" ref="BI836:BI899" si="122">IF(AND(AZ836&lt;&gt;"",BA836&lt;&gt;"",BB836&lt;&gt;"",BC836&lt;&gt;"",BD836&lt;&gt;"",BE836&lt;&gt;"",BF836&lt;&gt;"",12&lt;&gt;"",BH836&lt;&gt;""),1,0)</f>
        <v>0</v>
      </c>
      <c r="BJ836" t="str">
        <f t="shared" si="118"/>
        <v/>
      </c>
      <c r="BK836" t="str">
        <f t="shared" si="119"/>
        <v/>
      </c>
      <c r="BL836" s="10" t="str">
        <f t="shared" ref="BL836:BL899" si="123">IF($BB836="","",IF(BC836&lt;&gt;"","No"))</f>
        <v/>
      </c>
    </row>
    <row r="837" spans="51:64" x14ac:dyDescent="0.25">
      <c r="AY837" s="10" t="str">
        <f t="shared" si="120"/>
        <v/>
      </c>
      <c r="BC837" s="45" t="str">
        <f t="shared" si="116"/>
        <v/>
      </c>
      <c r="BG837" s="10" t="str">
        <f t="shared" si="117"/>
        <v/>
      </c>
      <c r="BH837" s="10" t="str">
        <f t="shared" si="121"/>
        <v/>
      </c>
      <c r="BI837" s="10">
        <f t="shared" si="122"/>
        <v>0</v>
      </c>
      <c r="BJ837" t="str">
        <f t="shared" si="118"/>
        <v/>
      </c>
      <c r="BK837" t="str">
        <f t="shared" si="119"/>
        <v/>
      </c>
      <c r="BL837" s="10" t="str">
        <f t="shared" si="123"/>
        <v/>
      </c>
    </row>
    <row r="838" spans="51:64" x14ac:dyDescent="0.25">
      <c r="AY838" s="10" t="str">
        <f t="shared" si="120"/>
        <v/>
      </c>
      <c r="BC838" s="45" t="str">
        <f t="shared" si="116"/>
        <v/>
      </c>
      <c r="BG838" s="10" t="str">
        <f t="shared" si="117"/>
        <v/>
      </c>
      <c r="BH838" s="10" t="str">
        <f t="shared" si="121"/>
        <v/>
      </c>
      <c r="BI838" s="10">
        <f t="shared" si="122"/>
        <v>0</v>
      </c>
      <c r="BJ838" t="str">
        <f t="shared" si="118"/>
        <v/>
      </c>
      <c r="BK838" t="str">
        <f t="shared" si="119"/>
        <v/>
      </c>
      <c r="BL838" s="10" t="str">
        <f t="shared" si="123"/>
        <v/>
      </c>
    </row>
    <row r="839" spans="51:64" x14ac:dyDescent="0.25">
      <c r="AY839" s="10" t="str">
        <f t="shared" si="120"/>
        <v/>
      </c>
      <c r="BC839" s="45" t="str">
        <f t="shared" si="116"/>
        <v/>
      </c>
      <c r="BG839" s="10" t="str">
        <f t="shared" si="117"/>
        <v/>
      </c>
      <c r="BH839" s="10" t="str">
        <f t="shared" si="121"/>
        <v/>
      </c>
      <c r="BI839" s="10">
        <f t="shared" si="122"/>
        <v>0</v>
      </c>
      <c r="BJ839" t="str">
        <f t="shared" si="118"/>
        <v/>
      </c>
      <c r="BK839" t="str">
        <f t="shared" si="119"/>
        <v/>
      </c>
      <c r="BL839" s="10" t="str">
        <f t="shared" si="123"/>
        <v/>
      </c>
    </row>
    <row r="840" spans="51:64" x14ac:dyDescent="0.25">
      <c r="AY840" s="10" t="str">
        <f t="shared" si="120"/>
        <v/>
      </c>
      <c r="BC840" s="45" t="str">
        <f t="shared" si="116"/>
        <v/>
      </c>
      <c r="BG840" s="10" t="str">
        <f t="shared" si="117"/>
        <v/>
      </c>
      <c r="BH840" s="10" t="str">
        <f t="shared" si="121"/>
        <v/>
      </c>
      <c r="BI840" s="10">
        <f t="shared" si="122"/>
        <v>0</v>
      </c>
      <c r="BJ840" t="str">
        <f t="shared" si="118"/>
        <v/>
      </c>
      <c r="BK840" t="str">
        <f t="shared" si="119"/>
        <v/>
      </c>
      <c r="BL840" s="10" t="str">
        <f t="shared" si="123"/>
        <v/>
      </c>
    </row>
    <row r="841" spans="51:64" x14ac:dyDescent="0.25">
      <c r="AY841" s="10" t="str">
        <f t="shared" si="120"/>
        <v/>
      </c>
      <c r="BC841" s="45" t="str">
        <f t="shared" si="116"/>
        <v/>
      </c>
      <c r="BG841" s="10" t="str">
        <f t="shared" si="117"/>
        <v/>
      </c>
      <c r="BH841" s="10" t="str">
        <f t="shared" si="121"/>
        <v/>
      </c>
      <c r="BI841" s="10">
        <f t="shared" si="122"/>
        <v>0</v>
      </c>
      <c r="BJ841" t="str">
        <f t="shared" si="118"/>
        <v/>
      </c>
      <c r="BK841" t="str">
        <f t="shared" si="119"/>
        <v/>
      </c>
      <c r="BL841" s="10" t="str">
        <f t="shared" si="123"/>
        <v/>
      </c>
    </row>
    <row r="842" spans="51:64" x14ac:dyDescent="0.25">
      <c r="AY842" s="10" t="str">
        <f t="shared" si="120"/>
        <v/>
      </c>
      <c r="BC842" s="45" t="str">
        <f t="shared" si="116"/>
        <v/>
      </c>
      <c r="BG842" s="10" t="str">
        <f t="shared" si="117"/>
        <v/>
      </c>
      <c r="BH842" s="10" t="str">
        <f t="shared" si="121"/>
        <v/>
      </c>
      <c r="BI842" s="10">
        <f t="shared" si="122"/>
        <v>0</v>
      </c>
      <c r="BJ842" t="str">
        <f t="shared" si="118"/>
        <v/>
      </c>
      <c r="BK842" t="str">
        <f t="shared" si="119"/>
        <v/>
      </c>
      <c r="BL842" s="10" t="str">
        <f t="shared" si="123"/>
        <v/>
      </c>
    </row>
    <row r="843" spans="51:64" x14ac:dyDescent="0.25">
      <c r="AY843" s="10" t="str">
        <f t="shared" si="120"/>
        <v/>
      </c>
      <c r="BC843" s="45" t="str">
        <f t="shared" si="116"/>
        <v/>
      </c>
      <c r="BG843" s="10" t="str">
        <f t="shared" si="117"/>
        <v/>
      </c>
      <c r="BH843" s="10" t="str">
        <f t="shared" si="121"/>
        <v/>
      </c>
      <c r="BI843" s="10">
        <f t="shared" si="122"/>
        <v>0</v>
      </c>
      <c r="BJ843" t="str">
        <f t="shared" si="118"/>
        <v/>
      </c>
      <c r="BK843" t="str">
        <f t="shared" si="119"/>
        <v/>
      </c>
      <c r="BL843" s="10" t="str">
        <f t="shared" si="123"/>
        <v/>
      </c>
    </row>
    <row r="844" spans="51:64" x14ac:dyDescent="0.25">
      <c r="AY844" s="10" t="str">
        <f t="shared" si="120"/>
        <v/>
      </c>
      <c r="BC844" s="45" t="str">
        <f t="shared" si="116"/>
        <v/>
      </c>
      <c r="BG844" s="10" t="str">
        <f t="shared" si="117"/>
        <v/>
      </c>
      <c r="BH844" s="10" t="str">
        <f t="shared" si="121"/>
        <v/>
      </c>
      <c r="BI844" s="10">
        <f t="shared" si="122"/>
        <v>0</v>
      </c>
      <c r="BJ844" t="str">
        <f t="shared" si="118"/>
        <v/>
      </c>
      <c r="BK844" t="str">
        <f t="shared" si="119"/>
        <v/>
      </c>
      <c r="BL844" s="10" t="str">
        <f t="shared" si="123"/>
        <v/>
      </c>
    </row>
    <row r="845" spans="51:64" x14ac:dyDescent="0.25">
      <c r="AY845" s="10" t="str">
        <f t="shared" si="120"/>
        <v/>
      </c>
      <c r="BC845" s="45" t="str">
        <f t="shared" si="116"/>
        <v/>
      </c>
      <c r="BG845" s="10" t="str">
        <f t="shared" si="117"/>
        <v/>
      </c>
      <c r="BH845" s="10" t="str">
        <f t="shared" si="121"/>
        <v/>
      </c>
      <c r="BI845" s="10">
        <f t="shared" si="122"/>
        <v>0</v>
      </c>
      <c r="BJ845" t="str">
        <f t="shared" si="118"/>
        <v/>
      </c>
      <c r="BK845" t="str">
        <f t="shared" si="119"/>
        <v/>
      </c>
      <c r="BL845" s="10" t="str">
        <f t="shared" si="123"/>
        <v/>
      </c>
    </row>
    <row r="846" spans="51:64" x14ac:dyDescent="0.25">
      <c r="AY846" s="10" t="str">
        <f t="shared" si="120"/>
        <v/>
      </c>
      <c r="BC846" s="45" t="str">
        <f t="shared" si="116"/>
        <v/>
      </c>
      <c r="BG846" s="10" t="str">
        <f t="shared" si="117"/>
        <v/>
      </c>
      <c r="BH846" s="10" t="str">
        <f t="shared" si="121"/>
        <v/>
      </c>
      <c r="BI846" s="10">
        <f t="shared" si="122"/>
        <v>0</v>
      </c>
      <c r="BJ846" t="str">
        <f t="shared" si="118"/>
        <v/>
      </c>
      <c r="BK846" t="str">
        <f t="shared" si="119"/>
        <v/>
      </c>
      <c r="BL846" s="10" t="str">
        <f t="shared" si="123"/>
        <v/>
      </c>
    </row>
    <row r="847" spans="51:64" x14ac:dyDescent="0.25">
      <c r="AY847" s="10" t="str">
        <f t="shared" si="120"/>
        <v/>
      </c>
      <c r="BC847" s="45" t="str">
        <f t="shared" si="116"/>
        <v/>
      </c>
      <c r="BG847" s="10" t="str">
        <f t="shared" si="117"/>
        <v/>
      </c>
      <c r="BH847" s="10" t="str">
        <f t="shared" si="121"/>
        <v/>
      </c>
      <c r="BI847" s="10">
        <f t="shared" si="122"/>
        <v>0</v>
      </c>
      <c r="BJ847" t="str">
        <f t="shared" si="118"/>
        <v/>
      </c>
      <c r="BK847" t="str">
        <f t="shared" si="119"/>
        <v/>
      </c>
      <c r="BL847" s="10" t="str">
        <f t="shared" si="123"/>
        <v/>
      </c>
    </row>
    <row r="848" spans="51:64" x14ac:dyDescent="0.25">
      <c r="AY848" s="10" t="str">
        <f t="shared" si="120"/>
        <v/>
      </c>
      <c r="BC848" s="45" t="str">
        <f t="shared" si="116"/>
        <v/>
      </c>
      <c r="BG848" s="10" t="str">
        <f t="shared" si="117"/>
        <v/>
      </c>
      <c r="BH848" s="10" t="str">
        <f t="shared" si="121"/>
        <v/>
      </c>
      <c r="BI848" s="10">
        <f t="shared" si="122"/>
        <v>0</v>
      </c>
      <c r="BJ848" t="str">
        <f t="shared" si="118"/>
        <v/>
      </c>
      <c r="BK848" t="str">
        <f t="shared" si="119"/>
        <v/>
      </c>
      <c r="BL848" s="10" t="str">
        <f t="shared" si="123"/>
        <v/>
      </c>
    </row>
    <row r="849" spans="51:64" x14ac:dyDescent="0.25">
      <c r="AY849" s="10" t="str">
        <f t="shared" si="120"/>
        <v/>
      </c>
      <c r="BC849" s="45" t="str">
        <f t="shared" si="116"/>
        <v/>
      </c>
      <c r="BG849" s="10" t="str">
        <f t="shared" si="117"/>
        <v/>
      </c>
      <c r="BH849" s="10" t="str">
        <f t="shared" si="121"/>
        <v/>
      </c>
      <c r="BI849" s="10">
        <f t="shared" si="122"/>
        <v>0</v>
      </c>
      <c r="BJ849" t="str">
        <f t="shared" si="118"/>
        <v/>
      </c>
      <c r="BK849" t="str">
        <f t="shared" si="119"/>
        <v/>
      </c>
      <c r="BL849" s="10" t="str">
        <f t="shared" si="123"/>
        <v/>
      </c>
    </row>
    <row r="850" spans="51:64" x14ac:dyDescent="0.25">
      <c r="AY850" s="10" t="str">
        <f t="shared" si="120"/>
        <v/>
      </c>
      <c r="BC850" s="45" t="str">
        <f t="shared" si="116"/>
        <v/>
      </c>
      <c r="BG850" s="10" t="str">
        <f t="shared" si="117"/>
        <v/>
      </c>
      <c r="BH850" s="10" t="str">
        <f t="shared" si="121"/>
        <v/>
      </c>
      <c r="BI850" s="10">
        <f t="shared" si="122"/>
        <v>0</v>
      </c>
      <c r="BJ850" t="str">
        <f t="shared" si="118"/>
        <v/>
      </c>
      <c r="BK850" t="str">
        <f t="shared" si="119"/>
        <v/>
      </c>
      <c r="BL850" s="10" t="str">
        <f t="shared" si="123"/>
        <v/>
      </c>
    </row>
    <row r="851" spans="51:64" x14ac:dyDescent="0.25">
      <c r="AY851" s="10" t="str">
        <f t="shared" si="120"/>
        <v/>
      </c>
      <c r="BC851" s="45" t="str">
        <f t="shared" si="116"/>
        <v/>
      </c>
      <c r="BG851" s="10" t="str">
        <f t="shared" si="117"/>
        <v/>
      </c>
      <c r="BH851" s="10" t="str">
        <f t="shared" si="121"/>
        <v/>
      </c>
      <c r="BI851" s="10">
        <f t="shared" si="122"/>
        <v>0</v>
      </c>
      <c r="BJ851" t="str">
        <f t="shared" si="118"/>
        <v/>
      </c>
      <c r="BK851" t="str">
        <f t="shared" si="119"/>
        <v/>
      </c>
      <c r="BL851" s="10" t="str">
        <f t="shared" si="123"/>
        <v/>
      </c>
    </row>
    <row r="852" spans="51:64" x14ac:dyDescent="0.25">
      <c r="AY852" s="10" t="str">
        <f t="shared" si="120"/>
        <v/>
      </c>
      <c r="BC852" s="45" t="str">
        <f t="shared" si="116"/>
        <v/>
      </c>
      <c r="BG852" s="10" t="str">
        <f t="shared" si="117"/>
        <v/>
      </c>
      <c r="BH852" s="10" t="str">
        <f t="shared" si="121"/>
        <v/>
      </c>
      <c r="BI852" s="10">
        <f t="shared" si="122"/>
        <v>0</v>
      </c>
      <c r="BJ852" t="str">
        <f t="shared" si="118"/>
        <v/>
      </c>
      <c r="BK852" t="str">
        <f t="shared" si="119"/>
        <v/>
      </c>
      <c r="BL852" s="10" t="str">
        <f t="shared" si="123"/>
        <v/>
      </c>
    </row>
    <row r="853" spans="51:64" x14ac:dyDescent="0.25">
      <c r="AY853" s="10" t="str">
        <f t="shared" si="120"/>
        <v/>
      </c>
      <c r="BC853" s="45" t="str">
        <f t="shared" si="116"/>
        <v/>
      </c>
      <c r="BG853" s="10" t="str">
        <f t="shared" si="117"/>
        <v/>
      </c>
      <c r="BH853" s="10" t="str">
        <f t="shared" si="121"/>
        <v/>
      </c>
      <c r="BI853" s="10">
        <f t="shared" si="122"/>
        <v>0</v>
      </c>
      <c r="BJ853" t="str">
        <f t="shared" si="118"/>
        <v/>
      </c>
      <c r="BK853" t="str">
        <f t="shared" si="119"/>
        <v/>
      </c>
      <c r="BL853" s="10" t="str">
        <f t="shared" si="123"/>
        <v/>
      </c>
    </row>
    <row r="854" spans="51:64" x14ac:dyDescent="0.25">
      <c r="AY854" s="10" t="str">
        <f t="shared" si="120"/>
        <v/>
      </c>
      <c r="BC854" s="45" t="str">
        <f t="shared" si="116"/>
        <v/>
      </c>
      <c r="BG854" s="10" t="str">
        <f t="shared" si="117"/>
        <v/>
      </c>
      <c r="BH854" s="10" t="str">
        <f t="shared" si="121"/>
        <v/>
      </c>
      <c r="BI854" s="10">
        <f t="shared" si="122"/>
        <v>0</v>
      </c>
      <c r="BJ854" t="str">
        <f t="shared" si="118"/>
        <v/>
      </c>
      <c r="BK854" t="str">
        <f t="shared" si="119"/>
        <v/>
      </c>
      <c r="BL854" s="10" t="str">
        <f t="shared" si="123"/>
        <v/>
      </c>
    </row>
    <row r="855" spans="51:64" x14ac:dyDescent="0.25">
      <c r="AY855" s="10" t="str">
        <f t="shared" si="120"/>
        <v/>
      </c>
      <c r="BC855" s="45" t="str">
        <f t="shared" si="116"/>
        <v/>
      </c>
      <c r="BG855" s="10" t="str">
        <f t="shared" si="117"/>
        <v/>
      </c>
      <c r="BH855" s="10" t="str">
        <f t="shared" si="121"/>
        <v/>
      </c>
      <c r="BI855" s="10">
        <f t="shared" si="122"/>
        <v>0</v>
      </c>
      <c r="BJ855" t="str">
        <f t="shared" si="118"/>
        <v/>
      </c>
      <c r="BK855" t="str">
        <f t="shared" si="119"/>
        <v/>
      </c>
      <c r="BL855" s="10" t="str">
        <f t="shared" si="123"/>
        <v/>
      </c>
    </row>
    <row r="856" spans="51:64" x14ac:dyDescent="0.25">
      <c r="AY856" s="10" t="str">
        <f t="shared" si="120"/>
        <v/>
      </c>
      <c r="BC856" s="45" t="str">
        <f t="shared" si="116"/>
        <v/>
      </c>
      <c r="BG856" s="10" t="str">
        <f t="shared" si="117"/>
        <v/>
      </c>
      <c r="BH856" s="10" t="str">
        <f t="shared" si="121"/>
        <v/>
      </c>
      <c r="BI856" s="10">
        <f t="shared" si="122"/>
        <v>0</v>
      </c>
      <c r="BJ856" t="str">
        <f t="shared" si="118"/>
        <v/>
      </c>
      <c r="BK856" t="str">
        <f t="shared" si="119"/>
        <v/>
      </c>
      <c r="BL856" s="10" t="str">
        <f t="shared" si="123"/>
        <v/>
      </c>
    </row>
    <row r="857" spans="51:64" x14ac:dyDescent="0.25">
      <c r="AY857" s="10" t="str">
        <f t="shared" si="120"/>
        <v/>
      </c>
      <c r="BC857" s="45" t="str">
        <f t="shared" si="116"/>
        <v/>
      </c>
      <c r="BG857" s="10" t="str">
        <f t="shared" si="117"/>
        <v/>
      </c>
      <c r="BH857" s="10" t="str">
        <f t="shared" si="121"/>
        <v/>
      </c>
      <c r="BI857" s="10">
        <f t="shared" si="122"/>
        <v>0</v>
      </c>
      <c r="BJ857" t="str">
        <f t="shared" si="118"/>
        <v/>
      </c>
      <c r="BK857" t="str">
        <f t="shared" si="119"/>
        <v/>
      </c>
      <c r="BL857" s="10" t="str">
        <f t="shared" si="123"/>
        <v/>
      </c>
    </row>
    <row r="858" spans="51:64" x14ac:dyDescent="0.25">
      <c r="AY858" s="10" t="str">
        <f t="shared" si="120"/>
        <v/>
      </c>
      <c r="BC858" s="45" t="str">
        <f t="shared" si="116"/>
        <v/>
      </c>
      <c r="BG858" s="10" t="str">
        <f t="shared" si="117"/>
        <v/>
      </c>
      <c r="BH858" s="10" t="str">
        <f t="shared" si="121"/>
        <v/>
      </c>
      <c r="BI858" s="10">
        <f t="shared" si="122"/>
        <v>0</v>
      </c>
      <c r="BJ858" t="str">
        <f t="shared" si="118"/>
        <v/>
      </c>
      <c r="BK858" t="str">
        <f t="shared" si="119"/>
        <v/>
      </c>
      <c r="BL858" s="10" t="str">
        <f t="shared" si="123"/>
        <v/>
      </c>
    </row>
    <row r="859" spans="51:64" x14ac:dyDescent="0.25">
      <c r="AY859" s="10" t="str">
        <f t="shared" si="120"/>
        <v/>
      </c>
      <c r="BC859" s="45" t="str">
        <f t="shared" si="116"/>
        <v/>
      </c>
      <c r="BG859" s="10" t="str">
        <f t="shared" si="117"/>
        <v/>
      </c>
      <c r="BH859" s="10" t="str">
        <f t="shared" si="121"/>
        <v/>
      </c>
      <c r="BI859" s="10">
        <f t="shared" si="122"/>
        <v>0</v>
      </c>
      <c r="BJ859" t="str">
        <f t="shared" si="118"/>
        <v/>
      </c>
      <c r="BK859" t="str">
        <f t="shared" si="119"/>
        <v/>
      </c>
      <c r="BL859" s="10" t="str">
        <f t="shared" si="123"/>
        <v/>
      </c>
    </row>
    <row r="860" spans="51:64" x14ac:dyDescent="0.25">
      <c r="AY860" s="10" t="str">
        <f t="shared" si="120"/>
        <v/>
      </c>
      <c r="BC860" s="45" t="str">
        <f t="shared" si="116"/>
        <v/>
      </c>
      <c r="BG860" s="10" t="str">
        <f t="shared" si="117"/>
        <v/>
      </c>
      <c r="BH860" s="10" t="str">
        <f t="shared" si="121"/>
        <v/>
      </c>
      <c r="BI860" s="10">
        <f t="shared" si="122"/>
        <v>0</v>
      </c>
      <c r="BJ860" t="str">
        <f t="shared" si="118"/>
        <v/>
      </c>
      <c r="BK860" t="str">
        <f t="shared" si="119"/>
        <v/>
      </c>
      <c r="BL860" s="10" t="str">
        <f t="shared" si="123"/>
        <v/>
      </c>
    </row>
    <row r="861" spans="51:64" x14ac:dyDescent="0.25">
      <c r="AY861" s="10" t="str">
        <f t="shared" si="120"/>
        <v/>
      </c>
      <c r="BC861" s="45" t="str">
        <f t="shared" si="116"/>
        <v/>
      </c>
      <c r="BG861" s="10" t="str">
        <f t="shared" si="117"/>
        <v/>
      </c>
      <c r="BH861" s="10" t="str">
        <f t="shared" si="121"/>
        <v/>
      </c>
      <c r="BI861" s="10">
        <f t="shared" si="122"/>
        <v>0</v>
      </c>
      <c r="BJ861" t="str">
        <f t="shared" si="118"/>
        <v/>
      </c>
      <c r="BK861" t="str">
        <f t="shared" si="119"/>
        <v/>
      </c>
      <c r="BL861" s="10" t="str">
        <f t="shared" si="123"/>
        <v/>
      </c>
    </row>
    <row r="862" spans="51:64" x14ac:dyDescent="0.25">
      <c r="AY862" s="10" t="str">
        <f t="shared" si="120"/>
        <v/>
      </c>
      <c r="BC862" s="45" t="str">
        <f t="shared" si="116"/>
        <v/>
      </c>
      <c r="BG862" s="10" t="str">
        <f t="shared" si="117"/>
        <v/>
      </c>
      <c r="BH862" s="10" t="str">
        <f t="shared" si="121"/>
        <v/>
      </c>
      <c r="BI862" s="10">
        <f t="shared" si="122"/>
        <v>0</v>
      </c>
      <c r="BJ862" t="str">
        <f t="shared" si="118"/>
        <v/>
      </c>
      <c r="BK862" t="str">
        <f t="shared" si="119"/>
        <v/>
      </c>
      <c r="BL862" s="10" t="str">
        <f t="shared" si="123"/>
        <v/>
      </c>
    </row>
    <row r="863" spans="51:64" x14ac:dyDescent="0.25">
      <c r="AY863" s="10" t="str">
        <f t="shared" si="120"/>
        <v/>
      </c>
      <c r="BC863" s="45" t="str">
        <f t="shared" si="116"/>
        <v/>
      </c>
      <c r="BG863" s="10" t="str">
        <f t="shared" si="117"/>
        <v/>
      </c>
      <c r="BH863" s="10" t="str">
        <f t="shared" si="121"/>
        <v/>
      </c>
      <c r="BI863" s="10">
        <f t="shared" si="122"/>
        <v>0</v>
      </c>
      <c r="BJ863" t="str">
        <f t="shared" si="118"/>
        <v/>
      </c>
      <c r="BK863" t="str">
        <f t="shared" si="119"/>
        <v/>
      </c>
      <c r="BL863" s="10" t="str">
        <f t="shared" si="123"/>
        <v/>
      </c>
    </row>
    <row r="864" spans="51:64" x14ac:dyDescent="0.25">
      <c r="AY864" s="10" t="str">
        <f t="shared" si="120"/>
        <v/>
      </c>
      <c r="BC864" s="45" t="str">
        <f t="shared" si="116"/>
        <v/>
      </c>
      <c r="BG864" s="10" t="str">
        <f t="shared" si="117"/>
        <v/>
      </c>
      <c r="BH864" s="10" t="str">
        <f t="shared" si="121"/>
        <v/>
      </c>
      <c r="BI864" s="10">
        <f t="shared" si="122"/>
        <v>0</v>
      </c>
      <c r="BJ864" t="str">
        <f t="shared" si="118"/>
        <v/>
      </c>
      <c r="BK864" t="str">
        <f t="shared" si="119"/>
        <v/>
      </c>
      <c r="BL864" s="10" t="str">
        <f t="shared" si="123"/>
        <v/>
      </c>
    </row>
    <row r="865" spans="51:64" x14ac:dyDescent="0.25">
      <c r="AY865" s="10" t="str">
        <f t="shared" si="120"/>
        <v/>
      </c>
      <c r="BC865" s="45" t="str">
        <f t="shared" si="116"/>
        <v/>
      </c>
      <c r="BG865" s="10" t="str">
        <f t="shared" si="117"/>
        <v/>
      </c>
      <c r="BH865" s="10" t="str">
        <f t="shared" si="121"/>
        <v/>
      </c>
      <c r="BI865" s="10">
        <f t="shared" si="122"/>
        <v>0</v>
      </c>
      <c r="BJ865" t="str">
        <f t="shared" si="118"/>
        <v/>
      </c>
      <c r="BK865" t="str">
        <f t="shared" si="119"/>
        <v/>
      </c>
      <c r="BL865" s="10" t="str">
        <f t="shared" si="123"/>
        <v/>
      </c>
    </row>
    <row r="866" spans="51:64" x14ac:dyDescent="0.25">
      <c r="AY866" s="10" t="str">
        <f t="shared" si="120"/>
        <v/>
      </c>
      <c r="BC866" s="45" t="str">
        <f t="shared" si="116"/>
        <v/>
      </c>
      <c r="BG866" s="10" t="str">
        <f t="shared" si="117"/>
        <v/>
      </c>
      <c r="BH866" s="10" t="str">
        <f t="shared" si="121"/>
        <v/>
      </c>
      <c r="BI866" s="10">
        <f t="shared" si="122"/>
        <v>0</v>
      </c>
      <c r="BJ866" t="str">
        <f t="shared" si="118"/>
        <v/>
      </c>
      <c r="BK866" t="str">
        <f t="shared" si="119"/>
        <v/>
      </c>
      <c r="BL866" s="10" t="str">
        <f t="shared" si="123"/>
        <v/>
      </c>
    </row>
    <row r="867" spans="51:64" x14ac:dyDescent="0.25">
      <c r="AY867" s="10" t="str">
        <f t="shared" si="120"/>
        <v/>
      </c>
      <c r="BC867" s="45" t="str">
        <f t="shared" si="116"/>
        <v/>
      </c>
      <c r="BG867" s="10" t="str">
        <f t="shared" si="117"/>
        <v/>
      </c>
      <c r="BH867" s="10" t="str">
        <f t="shared" si="121"/>
        <v/>
      </c>
      <c r="BI867" s="10">
        <f t="shared" si="122"/>
        <v>0</v>
      </c>
      <c r="BJ867" t="str">
        <f t="shared" si="118"/>
        <v/>
      </c>
      <c r="BK867" t="str">
        <f t="shared" si="119"/>
        <v/>
      </c>
      <c r="BL867" s="10" t="str">
        <f t="shared" si="123"/>
        <v/>
      </c>
    </row>
    <row r="868" spans="51:64" x14ac:dyDescent="0.25">
      <c r="AY868" s="10" t="str">
        <f t="shared" si="120"/>
        <v/>
      </c>
      <c r="BC868" s="45" t="str">
        <f t="shared" si="116"/>
        <v/>
      </c>
      <c r="BG868" s="10" t="str">
        <f t="shared" si="117"/>
        <v/>
      </c>
      <c r="BH868" s="10" t="str">
        <f t="shared" si="121"/>
        <v/>
      </c>
      <c r="BI868" s="10">
        <f t="shared" si="122"/>
        <v>0</v>
      </c>
      <c r="BJ868" t="str">
        <f t="shared" si="118"/>
        <v/>
      </c>
      <c r="BK868" t="str">
        <f t="shared" si="119"/>
        <v/>
      </c>
      <c r="BL868" s="10" t="str">
        <f t="shared" si="123"/>
        <v/>
      </c>
    </row>
    <row r="869" spans="51:64" x14ac:dyDescent="0.25">
      <c r="AY869" s="10" t="str">
        <f t="shared" si="120"/>
        <v/>
      </c>
      <c r="BC869" s="45" t="str">
        <f t="shared" si="116"/>
        <v/>
      </c>
      <c r="BG869" s="10" t="str">
        <f t="shared" si="117"/>
        <v/>
      </c>
      <c r="BH869" s="10" t="str">
        <f t="shared" si="121"/>
        <v/>
      </c>
      <c r="BI869" s="10">
        <f t="shared" si="122"/>
        <v>0</v>
      </c>
      <c r="BJ869" t="str">
        <f t="shared" si="118"/>
        <v/>
      </c>
      <c r="BK869" t="str">
        <f t="shared" si="119"/>
        <v/>
      </c>
      <c r="BL869" s="10" t="str">
        <f t="shared" si="123"/>
        <v/>
      </c>
    </row>
    <row r="870" spans="51:64" x14ac:dyDescent="0.25">
      <c r="AY870" s="10" t="str">
        <f t="shared" si="120"/>
        <v/>
      </c>
      <c r="BC870" s="45" t="str">
        <f t="shared" si="116"/>
        <v/>
      </c>
      <c r="BG870" s="10" t="str">
        <f t="shared" si="117"/>
        <v/>
      </c>
      <c r="BH870" s="10" t="str">
        <f t="shared" si="121"/>
        <v/>
      </c>
      <c r="BI870" s="10">
        <f t="shared" si="122"/>
        <v>0</v>
      </c>
      <c r="BJ870" t="str">
        <f t="shared" si="118"/>
        <v/>
      </c>
      <c r="BK870" t="str">
        <f t="shared" si="119"/>
        <v/>
      </c>
      <c r="BL870" s="10" t="str">
        <f t="shared" si="123"/>
        <v/>
      </c>
    </row>
    <row r="871" spans="51:64" x14ac:dyDescent="0.25">
      <c r="AY871" s="10" t="str">
        <f t="shared" si="120"/>
        <v/>
      </c>
      <c r="BC871" s="45" t="str">
        <f t="shared" si="116"/>
        <v/>
      </c>
      <c r="BG871" s="10" t="str">
        <f t="shared" si="117"/>
        <v/>
      </c>
      <c r="BH871" s="10" t="str">
        <f t="shared" si="121"/>
        <v/>
      </c>
      <c r="BI871" s="10">
        <f t="shared" si="122"/>
        <v>0</v>
      </c>
      <c r="BJ871" t="str">
        <f t="shared" si="118"/>
        <v/>
      </c>
      <c r="BK871" t="str">
        <f t="shared" si="119"/>
        <v/>
      </c>
      <c r="BL871" s="10" t="str">
        <f t="shared" si="123"/>
        <v/>
      </c>
    </row>
    <row r="872" spans="51:64" x14ac:dyDescent="0.25">
      <c r="AY872" s="10" t="str">
        <f t="shared" si="120"/>
        <v/>
      </c>
      <c r="BC872" s="45" t="str">
        <f t="shared" si="116"/>
        <v/>
      </c>
      <c r="BG872" s="10" t="str">
        <f t="shared" si="117"/>
        <v/>
      </c>
      <c r="BH872" s="10" t="str">
        <f t="shared" si="121"/>
        <v/>
      </c>
      <c r="BI872" s="10">
        <f t="shared" si="122"/>
        <v>0</v>
      </c>
      <c r="BJ872" t="str">
        <f t="shared" si="118"/>
        <v/>
      </c>
      <c r="BK872" t="str">
        <f t="shared" si="119"/>
        <v/>
      </c>
      <c r="BL872" s="10" t="str">
        <f t="shared" si="123"/>
        <v/>
      </c>
    </row>
    <row r="873" spans="51:64" x14ac:dyDescent="0.25">
      <c r="AY873" s="10" t="str">
        <f t="shared" si="120"/>
        <v/>
      </c>
      <c r="BC873" s="45" t="str">
        <f t="shared" si="116"/>
        <v/>
      </c>
      <c r="BG873" s="10" t="str">
        <f t="shared" si="117"/>
        <v/>
      </c>
      <c r="BH873" s="10" t="str">
        <f t="shared" si="121"/>
        <v/>
      </c>
      <c r="BI873" s="10">
        <f t="shared" si="122"/>
        <v>0</v>
      </c>
      <c r="BJ873" t="str">
        <f t="shared" si="118"/>
        <v/>
      </c>
      <c r="BK873" t="str">
        <f t="shared" si="119"/>
        <v/>
      </c>
      <c r="BL873" s="10" t="str">
        <f t="shared" si="123"/>
        <v/>
      </c>
    </row>
    <row r="874" spans="51:64" x14ac:dyDescent="0.25">
      <c r="AY874" s="10" t="str">
        <f t="shared" si="120"/>
        <v/>
      </c>
      <c r="BC874" s="45" t="str">
        <f t="shared" si="116"/>
        <v/>
      </c>
      <c r="BG874" s="10" t="str">
        <f t="shared" si="117"/>
        <v/>
      </c>
      <c r="BH874" s="10" t="str">
        <f t="shared" si="121"/>
        <v/>
      </c>
      <c r="BI874" s="10">
        <f t="shared" si="122"/>
        <v>0</v>
      </c>
      <c r="BJ874" t="str">
        <f t="shared" si="118"/>
        <v/>
      </c>
      <c r="BK874" t="str">
        <f t="shared" si="119"/>
        <v/>
      </c>
      <c r="BL874" s="10" t="str">
        <f t="shared" si="123"/>
        <v/>
      </c>
    </row>
    <row r="875" spans="51:64" x14ac:dyDescent="0.25">
      <c r="AY875" s="10" t="str">
        <f t="shared" si="120"/>
        <v/>
      </c>
      <c r="BC875" s="45" t="str">
        <f t="shared" si="116"/>
        <v/>
      </c>
      <c r="BG875" s="10" t="str">
        <f t="shared" si="117"/>
        <v/>
      </c>
      <c r="BH875" s="10" t="str">
        <f t="shared" si="121"/>
        <v/>
      </c>
      <c r="BI875" s="10">
        <f t="shared" si="122"/>
        <v>0</v>
      </c>
      <c r="BJ875" t="str">
        <f t="shared" si="118"/>
        <v/>
      </c>
      <c r="BK875" t="str">
        <f t="shared" si="119"/>
        <v/>
      </c>
      <c r="BL875" s="10" t="str">
        <f t="shared" si="123"/>
        <v/>
      </c>
    </row>
    <row r="876" spans="51:64" x14ac:dyDescent="0.25">
      <c r="AY876" s="10" t="str">
        <f t="shared" si="120"/>
        <v/>
      </c>
      <c r="BC876" s="45" t="str">
        <f t="shared" si="116"/>
        <v/>
      </c>
      <c r="BG876" s="10" t="str">
        <f t="shared" si="117"/>
        <v/>
      </c>
      <c r="BH876" s="10" t="str">
        <f t="shared" si="121"/>
        <v/>
      </c>
      <c r="BI876" s="10">
        <f t="shared" si="122"/>
        <v>0</v>
      </c>
      <c r="BJ876" t="str">
        <f t="shared" si="118"/>
        <v/>
      </c>
      <c r="BK876" t="str">
        <f t="shared" si="119"/>
        <v/>
      </c>
      <c r="BL876" s="10" t="str">
        <f t="shared" si="123"/>
        <v/>
      </c>
    </row>
    <row r="877" spans="51:64" x14ac:dyDescent="0.25">
      <c r="AY877" s="10" t="str">
        <f t="shared" si="120"/>
        <v/>
      </c>
      <c r="BC877" s="45" t="str">
        <f t="shared" si="116"/>
        <v/>
      </c>
      <c r="BG877" s="10" t="str">
        <f t="shared" si="117"/>
        <v/>
      </c>
      <c r="BH877" s="10" t="str">
        <f t="shared" si="121"/>
        <v/>
      </c>
      <c r="BI877" s="10">
        <f t="shared" si="122"/>
        <v>0</v>
      </c>
      <c r="BJ877" t="str">
        <f t="shared" si="118"/>
        <v/>
      </c>
      <c r="BK877" t="str">
        <f t="shared" si="119"/>
        <v/>
      </c>
      <c r="BL877" s="10" t="str">
        <f t="shared" si="123"/>
        <v/>
      </c>
    </row>
    <row r="878" spans="51:64" x14ac:dyDescent="0.25">
      <c r="AY878" s="10" t="str">
        <f t="shared" si="120"/>
        <v/>
      </c>
      <c r="BC878" s="45" t="str">
        <f t="shared" si="116"/>
        <v/>
      </c>
      <c r="BG878" s="10" t="str">
        <f t="shared" si="117"/>
        <v/>
      </c>
      <c r="BH878" s="10" t="str">
        <f t="shared" si="121"/>
        <v/>
      </c>
      <c r="BI878" s="10">
        <f t="shared" si="122"/>
        <v>0</v>
      </c>
      <c r="BJ878" t="str">
        <f t="shared" si="118"/>
        <v/>
      </c>
      <c r="BK878" t="str">
        <f t="shared" si="119"/>
        <v/>
      </c>
      <c r="BL878" s="10" t="str">
        <f t="shared" si="123"/>
        <v/>
      </c>
    </row>
    <row r="879" spans="51:64" x14ac:dyDescent="0.25">
      <c r="AY879" s="10" t="str">
        <f t="shared" si="120"/>
        <v/>
      </c>
      <c r="BC879" s="45" t="str">
        <f t="shared" si="116"/>
        <v/>
      </c>
      <c r="BG879" s="10" t="str">
        <f t="shared" si="117"/>
        <v/>
      </c>
      <c r="BH879" s="10" t="str">
        <f t="shared" si="121"/>
        <v/>
      </c>
      <c r="BI879" s="10">
        <f t="shared" si="122"/>
        <v>0</v>
      </c>
      <c r="BJ879" t="str">
        <f t="shared" si="118"/>
        <v/>
      </c>
      <c r="BK879" t="str">
        <f t="shared" si="119"/>
        <v/>
      </c>
      <c r="BL879" s="10" t="str">
        <f t="shared" si="123"/>
        <v/>
      </c>
    </row>
    <row r="880" spans="51:64" x14ac:dyDescent="0.25">
      <c r="AY880" s="10" t="str">
        <f t="shared" si="120"/>
        <v/>
      </c>
      <c r="BC880" s="45" t="str">
        <f t="shared" si="116"/>
        <v/>
      </c>
      <c r="BG880" s="10" t="str">
        <f t="shared" si="117"/>
        <v/>
      </c>
      <c r="BH880" s="10" t="str">
        <f t="shared" si="121"/>
        <v/>
      </c>
      <c r="BI880" s="10">
        <f t="shared" si="122"/>
        <v>0</v>
      </c>
      <c r="BJ880" t="str">
        <f t="shared" si="118"/>
        <v/>
      </c>
      <c r="BK880" t="str">
        <f t="shared" si="119"/>
        <v/>
      </c>
      <c r="BL880" s="10" t="str">
        <f t="shared" si="123"/>
        <v/>
      </c>
    </row>
    <row r="881" spans="51:64" x14ac:dyDescent="0.25">
      <c r="AY881" s="10" t="str">
        <f t="shared" si="120"/>
        <v/>
      </c>
      <c r="BC881" s="45" t="str">
        <f t="shared" si="116"/>
        <v/>
      </c>
      <c r="BG881" s="10" t="str">
        <f t="shared" si="117"/>
        <v/>
      </c>
      <c r="BH881" s="10" t="str">
        <f t="shared" si="121"/>
        <v/>
      </c>
      <c r="BI881" s="10">
        <f t="shared" si="122"/>
        <v>0</v>
      </c>
      <c r="BJ881" t="str">
        <f t="shared" si="118"/>
        <v/>
      </c>
      <c r="BK881" t="str">
        <f t="shared" si="119"/>
        <v/>
      </c>
      <c r="BL881" s="10" t="str">
        <f t="shared" si="123"/>
        <v/>
      </c>
    </row>
    <row r="882" spans="51:64" x14ac:dyDescent="0.25">
      <c r="AY882" s="10" t="str">
        <f t="shared" si="120"/>
        <v/>
      </c>
      <c r="BC882" s="45" t="str">
        <f t="shared" si="116"/>
        <v/>
      </c>
      <c r="BG882" s="10" t="str">
        <f t="shared" si="117"/>
        <v/>
      </c>
      <c r="BH882" s="10" t="str">
        <f t="shared" si="121"/>
        <v/>
      </c>
      <c r="BI882" s="10">
        <f t="shared" si="122"/>
        <v>0</v>
      </c>
      <c r="BJ882" t="str">
        <f t="shared" si="118"/>
        <v/>
      </c>
      <c r="BK882" t="str">
        <f t="shared" si="119"/>
        <v/>
      </c>
      <c r="BL882" s="10" t="str">
        <f t="shared" si="123"/>
        <v/>
      </c>
    </row>
    <row r="883" spans="51:64" x14ac:dyDescent="0.25">
      <c r="AY883" s="10" t="str">
        <f t="shared" si="120"/>
        <v/>
      </c>
      <c r="BC883" s="45" t="str">
        <f t="shared" si="116"/>
        <v/>
      </c>
      <c r="BG883" s="10" t="str">
        <f t="shared" si="117"/>
        <v/>
      </c>
      <c r="BH883" s="10" t="str">
        <f t="shared" si="121"/>
        <v/>
      </c>
      <c r="BI883" s="10">
        <f t="shared" si="122"/>
        <v>0</v>
      </c>
      <c r="BJ883" t="str">
        <f t="shared" si="118"/>
        <v/>
      </c>
      <c r="BK883" t="str">
        <f t="shared" si="119"/>
        <v/>
      </c>
      <c r="BL883" s="10" t="str">
        <f t="shared" si="123"/>
        <v/>
      </c>
    </row>
    <row r="884" spans="51:64" x14ac:dyDescent="0.25">
      <c r="AY884" s="10" t="str">
        <f t="shared" si="120"/>
        <v/>
      </c>
      <c r="BC884" s="45" t="str">
        <f t="shared" si="116"/>
        <v/>
      </c>
      <c r="BG884" s="10" t="str">
        <f t="shared" si="117"/>
        <v/>
      </c>
      <c r="BH884" s="10" t="str">
        <f t="shared" si="121"/>
        <v/>
      </c>
      <c r="BI884" s="10">
        <f t="shared" si="122"/>
        <v>0</v>
      </c>
      <c r="BJ884" t="str">
        <f t="shared" si="118"/>
        <v/>
      </c>
      <c r="BK884" t="str">
        <f t="shared" si="119"/>
        <v/>
      </c>
      <c r="BL884" s="10" t="str">
        <f t="shared" si="123"/>
        <v/>
      </c>
    </row>
    <row r="885" spans="51:64" x14ac:dyDescent="0.25">
      <c r="AY885" s="10" t="str">
        <f t="shared" si="120"/>
        <v/>
      </c>
      <c r="BC885" s="45" t="str">
        <f t="shared" si="116"/>
        <v/>
      </c>
      <c r="BG885" s="10" t="str">
        <f t="shared" si="117"/>
        <v/>
      </c>
      <c r="BH885" s="10" t="str">
        <f t="shared" si="121"/>
        <v/>
      </c>
      <c r="BI885" s="10">
        <f t="shared" si="122"/>
        <v>0</v>
      </c>
      <c r="BJ885" t="str">
        <f t="shared" si="118"/>
        <v/>
      </c>
      <c r="BK885" t="str">
        <f t="shared" si="119"/>
        <v/>
      </c>
      <c r="BL885" s="10" t="str">
        <f t="shared" si="123"/>
        <v/>
      </c>
    </row>
    <row r="886" spans="51:64" x14ac:dyDescent="0.25">
      <c r="AY886" s="10" t="str">
        <f t="shared" si="120"/>
        <v/>
      </c>
      <c r="BC886" s="45" t="str">
        <f t="shared" si="116"/>
        <v/>
      </c>
      <c r="BG886" s="10" t="str">
        <f t="shared" si="117"/>
        <v/>
      </c>
      <c r="BH886" s="10" t="str">
        <f t="shared" si="121"/>
        <v/>
      </c>
      <c r="BI886" s="10">
        <f t="shared" si="122"/>
        <v>0</v>
      </c>
      <c r="BJ886" t="str">
        <f t="shared" si="118"/>
        <v/>
      </c>
      <c r="BK886" t="str">
        <f t="shared" si="119"/>
        <v/>
      </c>
      <c r="BL886" s="10" t="str">
        <f t="shared" si="123"/>
        <v/>
      </c>
    </row>
    <row r="887" spans="51:64" x14ac:dyDescent="0.25">
      <c r="AY887" s="10" t="str">
        <f t="shared" si="120"/>
        <v/>
      </c>
      <c r="BC887" s="45" t="str">
        <f t="shared" si="116"/>
        <v/>
      </c>
      <c r="BG887" s="10" t="str">
        <f t="shared" si="117"/>
        <v/>
      </c>
      <c r="BH887" s="10" t="str">
        <f t="shared" si="121"/>
        <v/>
      </c>
      <c r="BI887" s="10">
        <f t="shared" si="122"/>
        <v>0</v>
      </c>
      <c r="BJ887" t="str">
        <f t="shared" si="118"/>
        <v/>
      </c>
      <c r="BK887" t="str">
        <f t="shared" si="119"/>
        <v/>
      </c>
      <c r="BL887" s="10" t="str">
        <f t="shared" si="123"/>
        <v/>
      </c>
    </row>
    <row r="888" spans="51:64" x14ac:dyDescent="0.25">
      <c r="AY888" s="10" t="str">
        <f t="shared" si="120"/>
        <v/>
      </c>
      <c r="BC888" s="45" t="str">
        <f t="shared" si="116"/>
        <v/>
      </c>
      <c r="BG888" s="10" t="str">
        <f t="shared" si="117"/>
        <v/>
      </c>
      <c r="BH888" s="10" t="str">
        <f t="shared" si="121"/>
        <v/>
      </c>
      <c r="BI888" s="10">
        <f t="shared" si="122"/>
        <v>0</v>
      </c>
      <c r="BJ888" t="str">
        <f t="shared" si="118"/>
        <v/>
      </c>
      <c r="BK888" t="str">
        <f t="shared" si="119"/>
        <v/>
      </c>
      <c r="BL888" s="10" t="str">
        <f t="shared" si="123"/>
        <v/>
      </c>
    </row>
    <row r="889" spans="51:64" x14ac:dyDescent="0.25">
      <c r="AY889" s="10" t="str">
        <f t="shared" si="120"/>
        <v/>
      </c>
      <c r="BC889" s="45" t="str">
        <f t="shared" si="116"/>
        <v/>
      </c>
      <c r="BG889" s="10" t="str">
        <f t="shared" si="117"/>
        <v/>
      </c>
      <c r="BH889" s="10" t="str">
        <f t="shared" si="121"/>
        <v/>
      </c>
      <c r="BI889" s="10">
        <f t="shared" si="122"/>
        <v>0</v>
      </c>
      <c r="BJ889" t="str">
        <f t="shared" si="118"/>
        <v/>
      </c>
      <c r="BK889" t="str">
        <f t="shared" si="119"/>
        <v/>
      </c>
      <c r="BL889" s="10" t="str">
        <f t="shared" si="123"/>
        <v/>
      </c>
    </row>
    <row r="890" spans="51:64" x14ac:dyDescent="0.25">
      <c r="AY890" s="10" t="str">
        <f t="shared" si="120"/>
        <v/>
      </c>
      <c r="BC890" s="45" t="str">
        <f t="shared" si="116"/>
        <v/>
      </c>
      <c r="BG890" s="10" t="str">
        <f t="shared" si="117"/>
        <v/>
      </c>
      <c r="BH890" s="10" t="str">
        <f t="shared" si="121"/>
        <v/>
      </c>
      <c r="BI890" s="10">
        <f t="shared" si="122"/>
        <v>0</v>
      </c>
      <c r="BJ890" t="str">
        <f t="shared" si="118"/>
        <v/>
      </c>
      <c r="BK890" t="str">
        <f t="shared" si="119"/>
        <v/>
      </c>
      <c r="BL890" s="10" t="str">
        <f t="shared" si="123"/>
        <v/>
      </c>
    </row>
    <row r="891" spans="51:64" x14ac:dyDescent="0.25">
      <c r="AY891" s="10" t="str">
        <f t="shared" si="120"/>
        <v/>
      </c>
      <c r="BC891" s="45" t="str">
        <f t="shared" si="116"/>
        <v/>
      </c>
      <c r="BG891" s="10" t="str">
        <f t="shared" si="117"/>
        <v/>
      </c>
      <c r="BH891" s="10" t="str">
        <f t="shared" si="121"/>
        <v/>
      </c>
      <c r="BI891" s="10">
        <f t="shared" si="122"/>
        <v>0</v>
      </c>
      <c r="BJ891" t="str">
        <f t="shared" si="118"/>
        <v/>
      </c>
      <c r="BK891" t="str">
        <f t="shared" si="119"/>
        <v/>
      </c>
      <c r="BL891" s="10" t="str">
        <f t="shared" si="123"/>
        <v/>
      </c>
    </row>
    <row r="892" spans="51:64" x14ac:dyDescent="0.25">
      <c r="AY892" s="10" t="str">
        <f t="shared" si="120"/>
        <v/>
      </c>
      <c r="BC892" s="45" t="str">
        <f t="shared" si="116"/>
        <v/>
      </c>
      <c r="BG892" s="10" t="str">
        <f t="shared" si="117"/>
        <v/>
      </c>
      <c r="BH892" s="10" t="str">
        <f t="shared" si="121"/>
        <v/>
      </c>
      <c r="BI892" s="10">
        <f t="shared" si="122"/>
        <v>0</v>
      </c>
      <c r="BJ892" t="str">
        <f t="shared" si="118"/>
        <v/>
      </c>
      <c r="BK892" t="str">
        <f t="shared" si="119"/>
        <v/>
      </c>
      <c r="BL892" s="10" t="str">
        <f t="shared" si="123"/>
        <v/>
      </c>
    </row>
    <row r="893" spans="51:64" x14ac:dyDescent="0.25">
      <c r="AY893" s="10" t="str">
        <f t="shared" si="120"/>
        <v/>
      </c>
      <c r="BC893" s="45" t="str">
        <f t="shared" si="116"/>
        <v/>
      </c>
      <c r="BG893" s="10" t="str">
        <f t="shared" si="117"/>
        <v/>
      </c>
      <c r="BH893" s="10" t="str">
        <f t="shared" si="121"/>
        <v/>
      </c>
      <c r="BI893" s="10">
        <f t="shared" si="122"/>
        <v>0</v>
      </c>
      <c r="BJ893" t="str">
        <f t="shared" si="118"/>
        <v/>
      </c>
      <c r="BK893" t="str">
        <f t="shared" si="119"/>
        <v/>
      </c>
      <c r="BL893" s="10" t="str">
        <f t="shared" si="123"/>
        <v/>
      </c>
    </row>
    <row r="894" spans="51:64" x14ac:dyDescent="0.25">
      <c r="AY894" s="10" t="str">
        <f t="shared" si="120"/>
        <v/>
      </c>
      <c r="BC894" s="45" t="str">
        <f t="shared" si="116"/>
        <v/>
      </c>
      <c r="BG894" s="10" t="str">
        <f t="shared" si="117"/>
        <v/>
      </c>
      <c r="BH894" s="10" t="str">
        <f t="shared" si="121"/>
        <v/>
      </c>
      <c r="BI894" s="10">
        <f t="shared" si="122"/>
        <v>0</v>
      </c>
      <c r="BJ894" t="str">
        <f t="shared" si="118"/>
        <v/>
      </c>
      <c r="BK894" t="str">
        <f t="shared" si="119"/>
        <v/>
      </c>
      <c r="BL894" s="10" t="str">
        <f t="shared" si="123"/>
        <v/>
      </c>
    </row>
    <row r="895" spans="51:64" x14ac:dyDescent="0.25">
      <c r="AY895" s="10" t="str">
        <f t="shared" si="120"/>
        <v/>
      </c>
      <c r="BC895" s="45" t="str">
        <f t="shared" si="116"/>
        <v/>
      </c>
      <c r="BG895" s="10" t="str">
        <f t="shared" si="117"/>
        <v/>
      </c>
      <c r="BH895" s="10" t="str">
        <f t="shared" si="121"/>
        <v/>
      </c>
      <c r="BI895" s="10">
        <f t="shared" si="122"/>
        <v>0</v>
      </c>
      <c r="BJ895" t="str">
        <f t="shared" si="118"/>
        <v/>
      </c>
      <c r="BK895" t="str">
        <f t="shared" si="119"/>
        <v/>
      </c>
      <c r="BL895" s="10" t="str">
        <f t="shared" si="123"/>
        <v/>
      </c>
    </row>
    <row r="896" spans="51:64" x14ac:dyDescent="0.25">
      <c r="AY896" s="10" t="str">
        <f t="shared" si="120"/>
        <v/>
      </c>
      <c r="BC896" s="45" t="str">
        <f t="shared" si="116"/>
        <v/>
      </c>
      <c r="BG896" s="10" t="str">
        <f t="shared" si="117"/>
        <v/>
      </c>
      <c r="BH896" s="10" t="str">
        <f t="shared" si="121"/>
        <v/>
      </c>
      <c r="BI896" s="10">
        <f t="shared" si="122"/>
        <v>0</v>
      </c>
      <c r="BJ896" t="str">
        <f t="shared" si="118"/>
        <v/>
      </c>
      <c r="BK896" t="str">
        <f t="shared" si="119"/>
        <v/>
      </c>
      <c r="BL896" s="10" t="str">
        <f t="shared" si="123"/>
        <v/>
      </c>
    </row>
    <row r="897" spans="51:64" x14ac:dyDescent="0.25">
      <c r="AY897" s="10" t="str">
        <f t="shared" si="120"/>
        <v/>
      </c>
      <c r="BC897" s="45" t="str">
        <f t="shared" si="116"/>
        <v/>
      </c>
      <c r="BG897" s="10" t="str">
        <f t="shared" si="117"/>
        <v/>
      </c>
      <c r="BH897" s="10" t="str">
        <f t="shared" si="121"/>
        <v/>
      </c>
      <c r="BI897" s="10">
        <f t="shared" si="122"/>
        <v>0</v>
      </c>
      <c r="BJ897" t="str">
        <f t="shared" si="118"/>
        <v/>
      </c>
      <c r="BK897" t="str">
        <f t="shared" si="119"/>
        <v/>
      </c>
      <c r="BL897" s="10" t="str">
        <f t="shared" si="123"/>
        <v/>
      </c>
    </row>
    <row r="898" spans="51:64" x14ac:dyDescent="0.25">
      <c r="AY898" s="10" t="str">
        <f t="shared" si="120"/>
        <v/>
      </c>
      <c r="BC898" s="45" t="str">
        <f t="shared" si="116"/>
        <v/>
      </c>
      <c r="BG898" s="10" t="str">
        <f t="shared" si="117"/>
        <v/>
      </c>
      <c r="BH898" s="10" t="str">
        <f t="shared" si="121"/>
        <v/>
      </c>
      <c r="BI898" s="10">
        <f t="shared" si="122"/>
        <v>0</v>
      </c>
      <c r="BJ898" t="str">
        <f t="shared" si="118"/>
        <v/>
      </c>
      <c r="BK898" t="str">
        <f t="shared" si="119"/>
        <v/>
      </c>
      <c r="BL898" s="10" t="str">
        <f t="shared" si="123"/>
        <v/>
      </c>
    </row>
    <row r="899" spans="51:64" x14ac:dyDescent="0.25">
      <c r="AY899" s="10" t="str">
        <f t="shared" si="120"/>
        <v/>
      </c>
      <c r="BC899" s="45" t="str">
        <f t="shared" ref="BC899:BC962" si="124">IF($BB899="","",INDEX(UEN_iva,MATCH($BB899,UEN_Descripción,0)))</f>
        <v/>
      </c>
      <c r="BG899" s="10" t="str">
        <f t="shared" ref="BG899:BG962" si="125">IF($BB899="","",INDEX(UEN_SATcode,MATCH($BB899,UEN_Descripción,0)))</f>
        <v/>
      </c>
      <c r="BH899" s="10" t="str">
        <f t="shared" si="121"/>
        <v/>
      </c>
      <c r="BI899" s="10">
        <f t="shared" si="122"/>
        <v>0</v>
      </c>
      <c r="BJ899" t="str">
        <f t="shared" ref="BJ899:BJ962" si="126">IF($BB899="","",INDEX(UEN_SATcode_description,MATCH($BB899,UEN_Descripción,0)))</f>
        <v/>
      </c>
      <c r="BK899" t="str">
        <f t="shared" ref="BK899:BK962" si="127">IF($BB899="","",INDEX(UEN_SATum_Descripción,MATCH($BB899,UEN_Descripción,0)))</f>
        <v/>
      </c>
      <c r="BL899" s="10" t="str">
        <f t="shared" si="123"/>
        <v/>
      </c>
    </row>
    <row r="900" spans="51:64" x14ac:dyDescent="0.25">
      <c r="AY900" s="10" t="str">
        <f t="shared" ref="AY900:AY963" si="128">IF($AZ900="","",SUM(AY899)+1)</f>
        <v/>
      </c>
      <c r="BC900" s="45" t="str">
        <f t="shared" si="124"/>
        <v/>
      </c>
      <c r="BG900" s="10" t="str">
        <f t="shared" si="125"/>
        <v/>
      </c>
      <c r="BH900" s="10" t="str">
        <f t="shared" ref="BH900:BH963" si="129">IF($BB900="","",INDEX(UEN_SATum,MATCH($BB900,UEN_Descripción,0)))</f>
        <v/>
      </c>
      <c r="BI900" s="10">
        <f t="shared" ref="BI900:BI963" si="130">IF(AND(AZ900&lt;&gt;"",BA900&lt;&gt;"",BB900&lt;&gt;"",BC900&lt;&gt;"",BD900&lt;&gt;"",BE900&lt;&gt;"",BF900&lt;&gt;"",12&lt;&gt;"",BH900&lt;&gt;""),1,0)</f>
        <v>0</v>
      </c>
      <c r="BJ900" t="str">
        <f t="shared" si="126"/>
        <v/>
      </c>
      <c r="BK900" t="str">
        <f t="shared" si="127"/>
        <v/>
      </c>
      <c r="BL900" s="10" t="str">
        <f t="shared" ref="BL900:BL963" si="131">IF($BB900="","",IF(BC900&lt;&gt;"","No"))</f>
        <v/>
      </c>
    </row>
    <row r="901" spans="51:64" x14ac:dyDescent="0.25">
      <c r="AY901" s="10" t="str">
        <f t="shared" si="128"/>
        <v/>
      </c>
      <c r="BC901" s="45" t="str">
        <f t="shared" si="124"/>
        <v/>
      </c>
      <c r="BG901" s="10" t="str">
        <f t="shared" si="125"/>
        <v/>
      </c>
      <c r="BH901" s="10" t="str">
        <f t="shared" si="129"/>
        <v/>
      </c>
      <c r="BI901" s="10">
        <f t="shared" si="130"/>
        <v>0</v>
      </c>
      <c r="BJ901" t="str">
        <f t="shared" si="126"/>
        <v/>
      </c>
      <c r="BK901" t="str">
        <f t="shared" si="127"/>
        <v/>
      </c>
      <c r="BL901" s="10" t="str">
        <f t="shared" si="131"/>
        <v/>
      </c>
    </row>
    <row r="902" spans="51:64" x14ac:dyDescent="0.25">
      <c r="AY902" s="10" t="str">
        <f t="shared" si="128"/>
        <v/>
      </c>
      <c r="BC902" s="45" t="str">
        <f t="shared" si="124"/>
        <v/>
      </c>
      <c r="BG902" s="10" t="str">
        <f t="shared" si="125"/>
        <v/>
      </c>
      <c r="BH902" s="10" t="str">
        <f t="shared" si="129"/>
        <v/>
      </c>
      <c r="BI902" s="10">
        <f t="shared" si="130"/>
        <v>0</v>
      </c>
      <c r="BJ902" t="str">
        <f t="shared" si="126"/>
        <v/>
      </c>
      <c r="BK902" t="str">
        <f t="shared" si="127"/>
        <v/>
      </c>
      <c r="BL902" s="10" t="str">
        <f t="shared" si="131"/>
        <v/>
      </c>
    </row>
    <row r="903" spans="51:64" x14ac:dyDescent="0.25">
      <c r="AY903" s="10" t="str">
        <f t="shared" si="128"/>
        <v/>
      </c>
      <c r="BC903" s="45" t="str">
        <f t="shared" si="124"/>
        <v/>
      </c>
      <c r="BG903" s="10" t="str">
        <f t="shared" si="125"/>
        <v/>
      </c>
      <c r="BH903" s="10" t="str">
        <f t="shared" si="129"/>
        <v/>
      </c>
      <c r="BI903" s="10">
        <f t="shared" si="130"/>
        <v>0</v>
      </c>
      <c r="BJ903" t="str">
        <f t="shared" si="126"/>
        <v/>
      </c>
      <c r="BK903" t="str">
        <f t="shared" si="127"/>
        <v/>
      </c>
      <c r="BL903" s="10" t="str">
        <f t="shared" si="131"/>
        <v/>
      </c>
    </row>
    <row r="904" spans="51:64" x14ac:dyDescent="0.25">
      <c r="AY904" s="10" t="str">
        <f t="shared" si="128"/>
        <v/>
      </c>
      <c r="BC904" s="45" t="str">
        <f t="shared" si="124"/>
        <v/>
      </c>
      <c r="BG904" s="10" t="str">
        <f t="shared" si="125"/>
        <v/>
      </c>
      <c r="BH904" s="10" t="str">
        <f t="shared" si="129"/>
        <v/>
      </c>
      <c r="BI904" s="10">
        <f t="shared" si="130"/>
        <v>0</v>
      </c>
      <c r="BJ904" t="str">
        <f t="shared" si="126"/>
        <v/>
      </c>
      <c r="BK904" t="str">
        <f t="shared" si="127"/>
        <v/>
      </c>
      <c r="BL904" s="10" t="str">
        <f t="shared" si="131"/>
        <v/>
      </c>
    </row>
    <row r="905" spans="51:64" x14ac:dyDescent="0.25">
      <c r="AY905" s="10" t="str">
        <f t="shared" si="128"/>
        <v/>
      </c>
      <c r="BC905" s="45" t="str">
        <f t="shared" si="124"/>
        <v/>
      </c>
      <c r="BG905" s="10" t="str">
        <f t="shared" si="125"/>
        <v/>
      </c>
      <c r="BH905" s="10" t="str">
        <f t="shared" si="129"/>
        <v/>
      </c>
      <c r="BI905" s="10">
        <f t="shared" si="130"/>
        <v>0</v>
      </c>
      <c r="BJ905" t="str">
        <f t="shared" si="126"/>
        <v/>
      </c>
      <c r="BK905" t="str">
        <f t="shared" si="127"/>
        <v/>
      </c>
      <c r="BL905" s="10" t="str">
        <f t="shared" si="131"/>
        <v/>
      </c>
    </row>
    <row r="906" spans="51:64" x14ac:dyDescent="0.25">
      <c r="AY906" s="10" t="str">
        <f t="shared" si="128"/>
        <v/>
      </c>
      <c r="BC906" s="45" t="str">
        <f t="shared" si="124"/>
        <v/>
      </c>
      <c r="BG906" s="10" t="str">
        <f t="shared" si="125"/>
        <v/>
      </c>
      <c r="BH906" s="10" t="str">
        <f t="shared" si="129"/>
        <v/>
      </c>
      <c r="BI906" s="10">
        <f t="shared" si="130"/>
        <v>0</v>
      </c>
      <c r="BJ906" t="str">
        <f t="shared" si="126"/>
        <v/>
      </c>
      <c r="BK906" t="str">
        <f t="shared" si="127"/>
        <v/>
      </c>
      <c r="BL906" s="10" t="str">
        <f t="shared" si="131"/>
        <v/>
      </c>
    </row>
    <row r="907" spans="51:64" x14ac:dyDescent="0.25">
      <c r="AY907" s="10" t="str">
        <f t="shared" si="128"/>
        <v/>
      </c>
      <c r="BC907" s="45" t="str">
        <f t="shared" si="124"/>
        <v/>
      </c>
      <c r="BG907" s="10" t="str">
        <f t="shared" si="125"/>
        <v/>
      </c>
      <c r="BH907" s="10" t="str">
        <f t="shared" si="129"/>
        <v/>
      </c>
      <c r="BI907" s="10">
        <f t="shared" si="130"/>
        <v>0</v>
      </c>
      <c r="BJ907" t="str">
        <f t="shared" si="126"/>
        <v/>
      </c>
      <c r="BK907" t="str">
        <f t="shared" si="127"/>
        <v/>
      </c>
      <c r="BL907" s="10" t="str">
        <f t="shared" si="131"/>
        <v/>
      </c>
    </row>
    <row r="908" spans="51:64" x14ac:dyDescent="0.25">
      <c r="AY908" s="10" t="str">
        <f t="shared" si="128"/>
        <v/>
      </c>
      <c r="BC908" s="45" t="str">
        <f t="shared" si="124"/>
        <v/>
      </c>
      <c r="BG908" s="10" t="str">
        <f t="shared" si="125"/>
        <v/>
      </c>
      <c r="BH908" s="10" t="str">
        <f t="shared" si="129"/>
        <v/>
      </c>
      <c r="BI908" s="10">
        <f t="shared" si="130"/>
        <v>0</v>
      </c>
      <c r="BJ908" t="str">
        <f t="shared" si="126"/>
        <v/>
      </c>
      <c r="BK908" t="str">
        <f t="shared" si="127"/>
        <v/>
      </c>
      <c r="BL908" s="10" t="str">
        <f t="shared" si="131"/>
        <v/>
      </c>
    </row>
    <row r="909" spans="51:64" x14ac:dyDescent="0.25">
      <c r="AY909" s="10" t="str">
        <f t="shared" si="128"/>
        <v/>
      </c>
      <c r="BC909" s="45" t="str">
        <f t="shared" si="124"/>
        <v/>
      </c>
      <c r="BG909" s="10" t="str">
        <f t="shared" si="125"/>
        <v/>
      </c>
      <c r="BH909" s="10" t="str">
        <f t="shared" si="129"/>
        <v/>
      </c>
      <c r="BI909" s="10">
        <f t="shared" si="130"/>
        <v>0</v>
      </c>
      <c r="BJ909" t="str">
        <f t="shared" si="126"/>
        <v/>
      </c>
      <c r="BK909" t="str">
        <f t="shared" si="127"/>
        <v/>
      </c>
      <c r="BL909" s="10" t="str">
        <f t="shared" si="131"/>
        <v/>
      </c>
    </row>
    <row r="910" spans="51:64" x14ac:dyDescent="0.25">
      <c r="AY910" s="10" t="str">
        <f t="shared" si="128"/>
        <v/>
      </c>
      <c r="BC910" s="45" t="str">
        <f t="shared" si="124"/>
        <v/>
      </c>
      <c r="BG910" s="10" t="str">
        <f t="shared" si="125"/>
        <v/>
      </c>
      <c r="BH910" s="10" t="str">
        <f t="shared" si="129"/>
        <v/>
      </c>
      <c r="BI910" s="10">
        <f t="shared" si="130"/>
        <v>0</v>
      </c>
      <c r="BJ910" t="str">
        <f t="shared" si="126"/>
        <v/>
      </c>
      <c r="BK910" t="str">
        <f t="shared" si="127"/>
        <v/>
      </c>
      <c r="BL910" s="10" t="str">
        <f t="shared" si="131"/>
        <v/>
      </c>
    </row>
    <row r="911" spans="51:64" x14ac:dyDescent="0.25">
      <c r="AY911" s="10" t="str">
        <f t="shared" si="128"/>
        <v/>
      </c>
      <c r="BC911" s="45" t="str">
        <f t="shared" si="124"/>
        <v/>
      </c>
      <c r="BG911" s="10" t="str">
        <f t="shared" si="125"/>
        <v/>
      </c>
      <c r="BH911" s="10" t="str">
        <f t="shared" si="129"/>
        <v/>
      </c>
      <c r="BI911" s="10">
        <f t="shared" si="130"/>
        <v>0</v>
      </c>
      <c r="BJ911" t="str">
        <f t="shared" si="126"/>
        <v/>
      </c>
      <c r="BK911" t="str">
        <f t="shared" si="127"/>
        <v/>
      </c>
      <c r="BL911" s="10" t="str">
        <f t="shared" si="131"/>
        <v/>
      </c>
    </row>
    <row r="912" spans="51:64" x14ac:dyDescent="0.25">
      <c r="AY912" s="10" t="str">
        <f t="shared" si="128"/>
        <v/>
      </c>
      <c r="BC912" s="45" t="str">
        <f t="shared" si="124"/>
        <v/>
      </c>
      <c r="BG912" s="10" t="str">
        <f t="shared" si="125"/>
        <v/>
      </c>
      <c r="BH912" s="10" t="str">
        <f t="shared" si="129"/>
        <v/>
      </c>
      <c r="BI912" s="10">
        <f t="shared" si="130"/>
        <v>0</v>
      </c>
      <c r="BJ912" t="str">
        <f t="shared" si="126"/>
        <v/>
      </c>
      <c r="BK912" t="str">
        <f t="shared" si="127"/>
        <v/>
      </c>
      <c r="BL912" s="10" t="str">
        <f t="shared" si="131"/>
        <v/>
      </c>
    </row>
    <row r="913" spans="51:64" x14ac:dyDescent="0.25">
      <c r="AY913" s="10" t="str">
        <f t="shared" si="128"/>
        <v/>
      </c>
      <c r="BC913" s="45" t="str">
        <f t="shared" si="124"/>
        <v/>
      </c>
      <c r="BG913" s="10" t="str">
        <f t="shared" si="125"/>
        <v/>
      </c>
      <c r="BH913" s="10" t="str">
        <f t="shared" si="129"/>
        <v/>
      </c>
      <c r="BI913" s="10">
        <f t="shared" si="130"/>
        <v>0</v>
      </c>
      <c r="BJ913" t="str">
        <f t="shared" si="126"/>
        <v/>
      </c>
      <c r="BK913" t="str">
        <f t="shared" si="127"/>
        <v/>
      </c>
      <c r="BL913" s="10" t="str">
        <f t="shared" si="131"/>
        <v/>
      </c>
    </row>
    <row r="914" spans="51:64" x14ac:dyDescent="0.25">
      <c r="AY914" s="10" t="str">
        <f t="shared" si="128"/>
        <v/>
      </c>
      <c r="BC914" s="45" t="str">
        <f t="shared" si="124"/>
        <v/>
      </c>
      <c r="BG914" s="10" t="str">
        <f t="shared" si="125"/>
        <v/>
      </c>
      <c r="BH914" s="10" t="str">
        <f t="shared" si="129"/>
        <v/>
      </c>
      <c r="BI914" s="10">
        <f t="shared" si="130"/>
        <v>0</v>
      </c>
      <c r="BJ914" t="str">
        <f t="shared" si="126"/>
        <v/>
      </c>
      <c r="BK914" t="str">
        <f t="shared" si="127"/>
        <v/>
      </c>
      <c r="BL914" s="10" t="str">
        <f t="shared" si="131"/>
        <v/>
      </c>
    </row>
    <row r="915" spans="51:64" x14ac:dyDescent="0.25">
      <c r="AY915" s="10" t="str">
        <f t="shared" si="128"/>
        <v/>
      </c>
      <c r="BC915" s="45" t="str">
        <f t="shared" si="124"/>
        <v/>
      </c>
      <c r="BG915" s="10" t="str">
        <f t="shared" si="125"/>
        <v/>
      </c>
      <c r="BH915" s="10" t="str">
        <f t="shared" si="129"/>
        <v/>
      </c>
      <c r="BI915" s="10">
        <f t="shared" si="130"/>
        <v>0</v>
      </c>
      <c r="BJ915" t="str">
        <f t="shared" si="126"/>
        <v/>
      </c>
      <c r="BK915" t="str">
        <f t="shared" si="127"/>
        <v/>
      </c>
      <c r="BL915" s="10" t="str">
        <f t="shared" si="131"/>
        <v/>
      </c>
    </row>
    <row r="916" spans="51:64" x14ac:dyDescent="0.25">
      <c r="AY916" s="10" t="str">
        <f t="shared" si="128"/>
        <v/>
      </c>
      <c r="BC916" s="45" t="str">
        <f t="shared" si="124"/>
        <v/>
      </c>
      <c r="BG916" s="10" t="str">
        <f t="shared" si="125"/>
        <v/>
      </c>
      <c r="BH916" s="10" t="str">
        <f t="shared" si="129"/>
        <v/>
      </c>
      <c r="BI916" s="10">
        <f t="shared" si="130"/>
        <v>0</v>
      </c>
      <c r="BJ916" t="str">
        <f t="shared" si="126"/>
        <v/>
      </c>
      <c r="BK916" t="str">
        <f t="shared" si="127"/>
        <v/>
      </c>
      <c r="BL916" s="10" t="str">
        <f t="shared" si="131"/>
        <v/>
      </c>
    </row>
    <row r="917" spans="51:64" x14ac:dyDescent="0.25">
      <c r="AY917" s="10" t="str">
        <f t="shared" si="128"/>
        <v/>
      </c>
      <c r="BC917" s="45" t="str">
        <f t="shared" si="124"/>
        <v/>
      </c>
      <c r="BG917" s="10" t="str">
        <f t="shared" si="125"/>
        <v/>
      </c>
      <c r="BH917" s="10" t="str">
        <f t="shared" si="129"/>
        <v/>
      </c>
      <c r="BI917" s="10">
        <f t="shared" si="130"/>
        <v>0</v>
      </c>
      <c r="BJ917" t="str">
        <f t="shared" si="126"/>
        <v/>
      </c>
      <c r="BK917" t="str">
        <f t="shared" si="127"/>
        <v/>
      </c>
      <c r="BL917" s="10" t="str">
        <f t="shared" si="131"/>
        <v/>
      </c>
    </row>
    <row r="918" spans="51:64" x14ac:dyDescent="0.25">
      <c r="AY918" s="10" t="str">
        <f t="shared" si="128"/>
        <v/>
      </c>
      <c r="BC918" s="45" t="str">
        <f t="shared" si="124"/>
        <v/>
      </c>
      <c r="BG918" s="10" t="str">
        <f t="shared" si="125"/>
        <v/>
      </c>
      <c r="BH918" s="10" t="str">
        <f t="shared" si="129"/>
        <v/>
      </c>
      <c r="BI918" s="10">
        <f t="shared" si="130"/>
        <v>0</v>
      </c>
      <c r="BJ918" t="str">
        <f t="shared" si="126"/>
        <v/>
      </c>
      <c r="BK918" t="str">
        <f t="shared" si="127"/>
        <v/>
      </c>
      <c r="BL918" s="10" t="str">
        <f t="shared" si="131"/>
        <v/>
      </c>
    </row>
    <row r="919" spans="51:64" x14ac:dyDescent="0.25">
      <c r="AY919" s="10" t="str">
        <f t="shared" si="128"/>
        <v/>
      </c>
      <c r="BC919" s="45" t="str">
        <f t="shared" si="124"/>
        <v/>
      </c>
      <c r="BG919" s="10" t="str">
        <f t="shared" si="125"/>
        <v/>
      </c>
      <c r="BH919" s="10" t="str">
        <f t="shared" si="129"/>
        <v/>
      </c>
      <c r="BI919" s="10">
        <f t="shared" si="130"/>
        <v>0</v>
      </c>
      <c r="BJ919" t="str">
        <f t="shared" si="126"/>
        <v/>
      </c>
      <c r="BK919" t="str">
        <f t="shared" si="127"/>
        <v/>
      </c>
      <c r="BL919" s="10" t="str">
        <f t="shared" si="131"/>
        <v/>
      </c>
    </row>
    <row r="920" spans="51:64" x14ac:dyDescent="0.25">
      <c r="AY920" s="10" t="str">
        <f t="shared" si="128"/>
        <v/>
      </c>
      <c r="BC920" s="45" t="str">
        <f t="shared" si="124"/>
        <v/>
      </c>
      <c r="BG920" s="10" t="str">
        <f t="shared" si="125"/>
        <v/>
      </c>
      <c r="BH920" s="10" t="str">
        <f t="shared" si="129"/>
        <v/>
      </c>
      <c r="BI920" s="10">
        <f t="shared" si="130"/>
        <v>0</v>
      </c>
      <c r="BJ920" t="str">
        <f t="shared" si="126"/>
        <v/>
      </c>
      <c r="BK920" t="str">
        <f t="shared" si="127"/>
        <v/>
      </c>
      <c r="BL920" s="10" t="str">
        <f t="shared" si="131"/>
        <v/>
      </c>
    </row>
    <row r="921" spans="51:64" x14ac:dyDescent="0.25">
      <c r="AY921" s="10" t="str">
        <f t="shared" si="128"/>
        <v/>
      </c>
      <c r="BC921" s="45" t="str">
        <f t="shared" si="124"/>
        <v/>
      </c>
      <c r="BG921" s="10" t="str">
        <f t="shared" si="125"/>
        <v/>
      </c>
      <c r="BH921" s="10" t="str">
        <f t="shared" si="129"/>
        <v/>
      </c>
      <c r="BI921" s="10">
        <f t="shared" si="130"/>
        <v>0</v>
      </c>
      <c r="BJ921" t="str">
        <f t="shared" si="126"/>
        <v/>
      </c>
      <c r="BK921" t="str">
        <f t="shared" si="127"/>
        <v/>
      </c>
      <c r="BL921" s="10" t="str">
        <f t="shared" si="131"/>
        <v/>
      </c>
    </row>
    <row r="922" spans="51:64" x14ac:dyDescent="0.25">
      <c r="AY922" s="10" t="str">
        <f t="shared" si="128"/>
        <v/>
      </c>
      <c r="BC922" s="45" t="str">
        <f t="shared" si="124"/>
        <v/>
      </c>
      <c r="BG922" s="10" t="str">
        <f t="shared" si="125"/>
        <v/>
      </c>
      <c r="BH922" s="10" t="str">
        <f t="shared" si="129"/>
        <v/>
      </c>
      <c r="BI922" s="10">
        <f t="shared" si="130"/>
        <v>0</v>
      </c>
      <c r="BJ922" t="str">
        <f t="shared" si="126"/>
        <v/>
      </c>
      <c r="BK922" t="str">
        <f t="shared" si="127"/>
        <v/>
      </c>
      <c r="BL922" s="10" t="str">
        <f t="shared" si="131"/>
        <v/>
      </c>
    </row>
    <row r="923" spans="51:64" x14ac:dyDescent="0.25">
      <c r="AY923" s="10" t="str">
        <f t="shared" si="128"/>
        <v/>
      </c>
      <c r="BC923" s="45" t="str">
        <f t="shared" si="124"/>
        <v/>
      </c>
      <c r="BG923" s="10" t="str">
        <f t="shared" si="125"/>
        <v/>
      </c>
      <c r="BH923" s="10" t="str">
        <f t="shared" si="129"/>
        <v/>
      </c>
      <c r="BI923" s="10">
        <f t="shared" si="130"/>
        <v>0</v>
      </c>
      <c r="BJ923" t="str">
        <f t="shared" si="126"/>
        <v/>
      </c>
      <c r="BK923" t="str">
        <f t="shared" si="127"/>
        <v/>
      </c>
      <c r="BL923" s="10" t="str">
        <f t="shared" si="131"/>
        <v/>
      </c>
    </row>
    <row r="924" spans="51:64" x14ac:dyDescent="0.25">
      <c r="AY924" s="10" t="str">
        <f t="shared" si="128"/>
        <v/>
      </c>
      <c r="BC924" s="45" t="str">
        <f t="shared" si="124"/>
        <v/>
      </c>
      <c r="BG924" s="10" t="str">
        <f t="shared" si="125"/>
        <v/>
      </c>
      <c r="BH924" s="10" t="str">
        <f t="shared" si="129"/>
        <v/>
      </c>
      <c r="BI924" s="10">
        <f t="shared" si="130"/>
        <v>0</v>
      </c>
      <c r="BJ924" t="str">
        <f t="shared" si="126"/>
        <v/>
      </c>
      <c r="BK924" t="str">
        <f t="shared" si="127"/>
        <v/>
      </c>
      <c r="BL924" s="10" t="str">
        <f t="shared" si="131"/>
        <v/>
      </c>
    </row>
    <row r="925" spans="51:64" x14ac:dyDescent="0.25">
      <c r="AY925" s="10" t="str">
        <f t="shared" si="128"/>
        <v/>
      </c>
      <c r="BC925" s="45" t="str">
        <f t="shared" si="124"/>
        <v/>
      </c>
      <c r="BG925" s="10" t="str">
        <f t="shared" si="125"/>
        <v/>
      </c>
      <c r="BH925" s="10" t="str">
        <f t="shared" si="129"/>
        <v/>
      </c>
      <c r="BI925" s="10">
        <f t="shared" si="130"/>
        <v>0</v>
      </c>
      <c r="BJ925" t="str">
        <f t="shared" si="126"/>
        <v/>
      </c>
      <c r="BK925" t="str">
        <f t="shared" si="127"/>
        <v/>
      </c>
      <c r="BL925" s="10" t="str">
        <f t="shared" si="131"/>
        <v/>
      </c>
    </row>
    <row r="926" spans="51:64" x14ac:dyDescent="0.25">
      <c r="AY926" s="10" t="str">
        <f t="shared" si="128"/>
        <v/>
      </c>
      <c r="BC926" s="45" t="str">
        <f t="shared" si="124"/>
        <v/>
      </c>
      <c r="BG926" s="10" t="str">
        <f t="shared" si="125"/>
        <v/>
      </c>
      <c r="BH926" s="10" t="str">
        <f t="shared" si="129"/>
        <v/>
      </c>
      <c r="BI926" s="10">
        <f t="shared" si="130"/>
        <v>0</v>
      </c>
      <c r="BJ926" t="str">
        <f t="shared" si="126"/>
        <v/>
      </c>
      <c r="BK926" t="str">
        <f t="shared" si="127"/>
        <v/>
      </c>
      <c r="BL926" s="10" t="str">
        <f t="shared" si="131"/>
        <v/>
      </c>
    </row>
    <row r="927" spans="51:64" x14ac:dyDescent="0.25">
      <c r="AY927" s="10" t="str">
        <f t="shared" si="128"/>
        <v/>
      </c>
      <c r="BC927" s="45" t="str">
        <f t="shared" si="124"/>
        <v/>
      </c>
      <c r="BG927" s="10" t="str">
        <f t="shared" si="125"/>
        <v/>
      </c>
      <c r="BH927" s="10" t="str">
        <f t="shared" si="129"/>
        <v/>
      </c>
      <c r="BI927" s="10">
        <f t="shared" si="130"/>
        <v>0</v>
      </c>
      <c r="BJ927" t="str">
        <f t="shared" si="126"/>
        <v/>
      </c>
      <c r="BK927" t="str">
        <f t="shared" si="127"/>
        <v/>
      </c>
      <c r="BL927" s="10" t="str">
        <f t="shared" si="131"/>
        <v/>
      </c>
    </row>
    <row r="928" spans="51:64" x14ac:dyDescent="0.25">
      <c r="AY928" s="10" t="str">
        <f t="shared" si="128"/>
        <v/>
      </c>
      <c r="BC928" s="45" t="str">
        <f t="shared" si="124"/>
        <v/>
      </c>
      <c r="BG928" s="10" t="str">
        <f t="shared" si="125"/>
        <v/>
      </c>
      <c r="BH928" s="10" t="str">
        <f t="shared" si="129"/>
        <v/>
      </c>
      <c r="BI928" s="10">
        <f t="shared" si="130"/>
        <v>0</v>
      </c>
      <c r="BJ928" t="str">
        <f t="shared" si="126"/>
        <v/>
      </c>
      <c r="BK928" t="str">
        <f t="shared" si="127"/>
        <v/>
      </c>
      <c r="BL928" s="10" t="str">
        <f t="shared" si="131"/>
        <v/>
      </c>
    </row>
    <row r="929" spans="51:64" x14ac:dyDescent="0.25">
      <c r="AY929" s="10" t="str">
        <f t="shared" si="128"/>
        <v/>
      </c>
      <c r="BC929" s="45" t="str">
        <f t="shared" si="124"/>
        <v/>
      </c>
      <c r="BG929" s="10" t="str">
        <f t="shared" si="125"/>
        <v/>
      </c>
      <c r="BH929" s="10" t="str">
        <f t="shared" si="129"/>
        <v/>
      </c>
      <c r="BI929" s="10">
        <f t="shared" si="130"/>
        <v>0</v>
      </c>
      <c r="BJ929" t="str">
        <f t="shared" si="126"/>
        <v/>
      </c>
      <c r="BK929" t="str">
        <f t="shared" si="127"/>
        <v/>
      </c>
      <c r="BL929" s="10" t="str">
        <f t="shared" si="131"/>
        <v/>
      </c>
    </row>
    <row r="930" spans="51:64" x14ac:dyDescent="0.25">
      <c r="AY930" s="10" t="str">
        <f t="shared" si="128"/>
        <v/>
      </c>
      <c r="BC930" s="45" t="str">
        <f t="shared" si="124"/>
        <v/>
      </c>
      <c r="BG930" s="10" t="str">
        <f t="shared" si="125"/>
        <v/>
      </c>
      <c r="BH930" s="10" t="str">
        <f t="shared" si="129"/>
        <v/>
      </c>
      <c r="BI930" s="10">
        <f t="shared" si="130"/>
        <v>0</v>
      </c>
      <c r="BJ930" t="str">
        <f t="shared" si="126"/>
        <v/>
      </c>
      <c r="BK930" t="str">
        <f t="shared" si="127"/>
        <v/>
      </c>
      <c r="BL930" s="10" t="str">
        <f t="shared" si="131"/>
        <v/>
      </c>
    </row>
    <row r="931" spans="51:64" x14ac:dyDescent="0.25">
      <c r="AY931" s="10" t="str">
        <f t="shared" si="128"/>
        <v/>
      </c>
      <c r="BC931" s="45" t="str">
        <f t="shared" si="124"/>
        <v/>
      </c>
      <c r="BG931" s="10" t="str">
        <f t="shared" si="125"/>
        <v/>
      </c>
      <c r="BH931" s="10" t="str">
        <f t="shared" si="129"/>
        <v/>
      </c>
      <c r="BI931" s="10">
        <f t="shared" si="130"/>
        <v>0</v>
      </c>
      <c r="BJ931" t="str">
        <f t="shared" si="126"/>
        <v/>
      </c>
      <c r="BK931" t="str">
        <f t="shared" si="127"/>
        <v/>
      </c>
      <c r="BL931" s="10" t="str">
        <f t="shared" si="131"/>
        <v/>
      </c>
    </row>
    <row r="932" spans="51:64" x14ac:dyDescent="0.25">
      <c r="AY932" s="10" t="str">
        <f t="shared" si="128"/>
        <v/>
      </c>
      <c r="BC932" s="45" t="str">
        <f t="shared" si="124"/>
        <v/>
      </c>
      <c r="BG932" s="10" t="str">
        <f t="shared" si="125"/>
        <v/>
      </c>
      <c r="BH932" s="10" t="str">
        <f t="shared" si="129"/>
        <v/>
      </c>
      <c r="BI932" s="10">
        <f t="shared" si="130"/>
        <v>0</v>
      </c>
      <c r="BJ932" t="str">
        <f t="shared" si="126"/>
        <v/>
      </c>
      <c r="BK932" t="str">
        <f t="shared" si="127"/>
        <v/>
      </c>
      <c r="BL932" s="10" t="str">
        <f t="shared" si="131"/>
        <v/>
      </c>
    </row>
    <row r="933" spans="51:64" x14ac:dyDescent="0.25">
      <c r="AY933" s="10" t="str">
        <f t="shared" si="128"/>
        <v/>
      </c>
      <c r="BC933" s="45" t="str">
        <f t="shared" si="124"/>
        <v/>
      </c>
      <c r="BG933" s="10" t="str">
        <f t="shared" si="125"/>
        <v/>
      </c>
      <c r="BH933" s="10" t="str">
        <f t="shared" si="129"/>
        <v/>
      </c>
      <c r="BI933" s="10">
        <f t="shared" si="130"/>
        <v>0</v>
      </c>
      <c r="BJ933" t="str">
        <f t="shared" si="126"/>
        <v/>
      </c>
      <c r="BK933" t="str">
        <f t="shared" si="127"/>
        <v/>
      </c>
      <c r="BL933" s="10" t="str">
        <f t="shared" si="131"/>
        <v/>
      </c>
    </row>
    <row r="934" spans="51:64" x14ac:dyDescent="0.25">
      <c r="AY934" s="10" t="str">
        <f t="shared" si="128"/>
        <v/>
      </c>
      <c r="BC934" s="45" t="str">
        <f t="shared" si="124"/>
        <v/>
      </c>
      <c r="BG934" s="10" t="str">
        <f t="shared" si="125"/>
        <v/>
      </c>
      <c r="BH934" s="10" t="str">
        <f t="shared" si="129"/>
        <v/>
      </c>
      <c r="BI934" s="10">
        <f t="shared" si="130"/>
        <v>0</v>
      </c>
      <c r="BJ934" t="str">
        <f t="shared" si="126"/>
        <v/>
      </c>
      <c r="BK934" t="str">
        <f t="shared" si="127"/>
        <v/>
      </c>
      <c r="BL934" s="10" t="str">
        <f t="shared" si="131"/>
        <v/>
      </c>
    </row>
    <row r="935" spans="51:64" x14ac:dyDescent="0.25">
      <c r="AY935" s="10" t="str">
        <f t="shared" si="128"/>
        <v/>
      </c>
      <c r="BC935" s="45" t="str">
        <f t="shared" si="124"/>
        <v/>
      </c>
      <c r="BG935" s="10" t="str">
        <f t="shared" si="125"/>
        <v/>
      </c>
      <c r="BH935" s="10" t="str">
        <f t="shared" si="129"/>
        <v/>
      </c>
      <c r="BI935" s="10">
        <f t="shared" si="130"/>
        <v>0</v>
      </c>
      <c r="BJ935" t="str">
        <f t="shared" si="126"/>
        <v/>
      </c>
      <c r="BK935" t="str">
        <f t="shared" si="127"/>
        <v/>
      </c>
      <c r="BL935" s="10" t="str">
        <f t="shared" si="131"/>
        <v/>
      </c>
    </row>
    <row r="936" spans="51:64" x14ac:dyDescent="0.25">
      <c r="AY936" s="10" t="str">
        <f t="shared" si="128"/>
        <v/>
      </c>
      <c r="BC936" s="45" t="str">
        <f t="shared" si="124"/>
        <v/>
      </c>
      <c r="BG936" s="10" t="str">
        <f t="shared" si="125"/>
        <v/>
      </c>
      <c r="BH936" s="10" t="str">
        <f t="shared" si="129"/>
        <v/>
      </c>
      <c r="BI936" s="10">
        <f t="shared" si="130"/>
        <v>0</v>
      </c>
      <c r="BJ936" t="str">
        <f t="shared" si="126"/>
        <v/>
      </c>
      <c r="BK936" t="str">
        <f t="shared" si="127"/>
        <v/>
      </c>
      <c r="BL936" s="10" t="str">
        <f t="shared" si="131"/>
        <v/>
      </c>
    </row>
    <row r="937" spans="51:64" x14ac:dyDescent="0.25">
      <c r="AY937" s="10" t="str">
        <f t="shared" si="128"/>
        <v/>
      </c>
      <c r="BC937" s="45" t="str">
        <f t="shared" si="124"/>
        <v/>
      </c>
      <c r="BG937" s="10" t="str">
        <f t="shared" si="125"/>
        <v/>
      </c>
      <c r="BH937" s="10" t="str">
        <f t="shared" si="129"/>
        <v/>
      </c>
      <c r="BI937" s="10">
        <f t="shared" si="130"/>
        <v>0</v>
      </c>
      <c r="BJ937" t="str">
        <f t="shared" si="126"/>
        <v/>
      </c>
      <c r="BK937" t="str">
        <f t="shared" si="127"/>
        <v/>
      </c>
      <c r="BL937" s="10" t="str">
        <f t="shared" si="131"/>
        <v/>
      </c>
    </row>
    <row r="938" spans="51:64" x14ac:dyDescent="0.25">
      <c r="AY938" s="10" t="str">
        <f t="shared" si="128"/>
        <v/>
      </c>
      <c r="BC938" s="45" t="str">
        <f t="shared" si="124"/>
        <v/>
      </c>
      <c r="BG938" s="10" t="str">
        <f t="shared" si="125"/>
        <v/>
      </c>
      <c r="BH938" s="10" t="str">
        <f t="shared" si="129"/>
        <v/>
      </c>
      <c r="BI938" s="10">
        <f t="shared" si="130"/>
        <v>0</v>
      </c>
      <c r="BJ938" t="str">
        <f t="shared" si="126"/>
        <v/>
      </c>
      <c r="BK938" t="str">
        <f t="shared" si="127"/>
        <v/>
      </c>
      <c r="BL938" s="10" t="str">
        <f t="shared" si="131"/>
        <v/>
      </c>
    </row>
    <row r="939" spans="51:64" x14ac:dyDescent="0.25">
      <c r="AY939" s="10" t="str">
        <f t="shared" si="128"/>
        <v/>
      </c>
      <c r="BC939" s="45" t="str">
        <f t="shared" si="124"/>
        <v/>
      </c>
      <c r="BG939" s="10" t="str">
        <f t="shared" si="125"/>
        <v/>
      </c>
      <c r="BH939" s="10" t="str">
        <f t="shared" si="129"/>
        <v/>
      </c>
      <c r="BI939" s="10">
        <f t="shared" si="130"/>
        <v>0</v>
      </c>
      <c r="BJ939" t="str">
        <f t="shared" si="126"/>
        <v/>
      </c>
      <c r="BK939" t="str">
        <f t="shared" si="127"/>
        <v/>
      </c>
      <c r="BL939" s="10" t="str">
        <f t="shared" si="131"/>
        <v/>
      </c>
    </row>
    <row r="940" spans="51:64" x14ac:dyDescent="0.25">
      <c r="AY940" s="10" t="str">
        <f t="shared" si="128"/>
        <v/>
      </c>
      <c r="BC940" s="45" t="str">
        <f t="shared" si="124"/>
        <v/>
      </c>
      <c r="BG940" s="10" t="str">
        <f t="shared" si="125"/>
        <v/>
      </c>
      <c r="BH940" s="10" t="str">
        <f t="shared" si="129"/>
        <v/>
      </c>
      <c r="BI940" s="10">
        <f t="shared" si="130"/>
        <v>0</v>
      </c>
      <c r="BJ940" t="str">
        <f t="shared" si="126"/>
        <v/>
      </c>
      <c r="BK940" t="str">
        <f t="shared" si="127"/>
        <v/>
      </c>
      <c r="BL940" s="10" t="str">
        <f t="shared" si="131"/>
        <v/>
      </c>
    </row>
    <row r="941" spans="51:64" x14ac:dyDescent="0.25">
      <c r="AY941" s="10" t="str">
        <f t="shared" si="128"/>
        <v/>
      </c>
      <c r="BC941" s="45" t="str">
        <f t="shared" si="124"/>
        <v/>
      </c>
      <c r="BG941" s="10" t="str">
        <f t="shared" si="125"/>
        <v/>
      </c>
      <c r="BH941" s="10" t="str">
        <f t="shared" si="129"/>
        <v/>
      </c>
      <c r="BI941" s="10">
        <f t="shared" si="130"/>
        <v>0</v>
      </c>
      <c r="BJ941" t="str">
        <f t="shared" si="126"/>
        <v/>
      </c>
      <c r="BK941" t="str">
        <f t="shared" si="127"/>
        <v/>
      </c>
      <c r="BL941" s="10" t="str">
        <f t="shared" si="131"/>
        <v/>
      </c>
    </row>
    <row r="942" spans="51:64" x14ac:dyDescent="0.25">
      <c r="AY942" s="10" t="str">
        <f t="shared" si="128"/>
        <v/>
      </c>
      <c r="BC942" s="45" t="str">
        <f t="shared" si="124"/>
        <v/>
      </c>
      <c r="BG942" s="10" t="str">
        <f t="shared" si="125"/>
        <v/>
      </c>
      <c r="BH942" s="10" t="str">
        <f t="shared" si="129"/>
        <v/>
      </c>
      <c r="BI942" s="10">
        <f t="shared" si="130"/>
        <v>0</v>
      </c>
      <c r="BJ942" t="str">
        <f t="shared" si="126"/>
        <v/>
      </c>
      <c r="BK942" t="str">
        <f t="shared" si="127"/>
        <v/>
      </c>
      <c r="BL942" s="10" t="str">
        <f t="shared" si="131"/>
        <v/>
      </c>
    </row>
    <row r="943" spans="51:64" x14ac:dyDescent="0.25">
      <c r="AY943" s="10" t="str">
        <f t="shared" si="128"/>
        <v/>
      </c>
      <c r="BC943" s="45" t="str">
        <f t="shared" si="124"/>
        <v/>
      </c>
      <c r="BG943" s="10" t="str">
        <f t="shared" si="125"/>
        <v/>
      </c>
      <c r="BH943" s="10" t="str">
        <f t="shared" si="129"/>
        <v/>
      </c>
      <c r="BI943" s="10">
        <f t="shared" si="130"/>
        <v>0</v>
      </c>
      <c r="BJ943" t="str">
        <f t="shared" si="126"/>
        <v/>
      </c>
      <c r="BK943" t="str">
        <f t="shared" si="127"/>
        <v/>
      </c>
      <c r="BL943" s="10" t="str">
        <f t="shared" si="131"/>
        <v/>
      </c>
    </row>
    <row r="944" spans="51:64" x14ac:dyDescent="0.25">
      <c r="AY944" s="10" t="str">
        <f t="shared" si="128"/>
        <v/>
      </c>
      <c r="BC944" s="45" t="str">
        <f t="shared" si="124"/>
        <v/>
      </c>
      <c r="BG944" s="10" t="str">
        <f t="shared" si="125"/>
        <v/>
      </c>
      <c r="BH944" s="10" t="str">
        <f t="shared" si="129"/>
        <v/>
      </c>
      <c r="BI944" s="10">
        <f t="shared" si="130"/>
        <v>0</v>
      </c>
      <c r="BJ944" t="str">
        <f t="shared" si="126"/>
        <v/>
      </c>
      <c r="BK944" t="str">
        <f t="shared" si="127"/>
        <v/>
      </c>
      <c r="BL944" s="10" t="str">
        <f t="shared" si="131"/>
        <v/>
      </c>
    </row>
    <row r="945" spans="51:64" x14ac:dyDescent="0.25">
      <c r="AY945" s="10" t="str">
        <f t="shared" si="128"/>
        <v/>
      </c>
      <c r="BC945" s="45" t="str">
        <f t="shared" si="124"/>
        <v/>
      </c>
      <c r="BG945" s="10" t="str">
        <f t="shared" si="125"/>
        <v/>
      </c>
      <c r="BH945" s="10" t="str">
        <f t="shared" si="129"/>
        <v/>
      </c>
      <c r="BI945" s="10">
        <f t="shared" si="130"/>
        <v>0</v>
      </c>
      <c r="BJ945" t="str">
        <f t="shared" si="126"/>
        <v/>
      </c>
      <c r="BK945" t="str">
        <f t="shared" si="127"/>
        <v/>
      </c>
      <c r="BL945" s="10" t="str">
        <f t="shared" si="131"/>
        <v/>
      </c>
    </row>
    <row r="946" spans="51:64" x14ac:dyDescent="0.25">
      <c r="AY946" s="10" t="str">
        <f t="shared" si="128"/>
        <v/>
      </c>
      <c r="BC946" s="45" t="str">
        <f t="shared" si="124"/>
        <v/>
      </c>
      <c r="BG946" s="10" t="str">
        <f t="shared" si="125"/>
        <v/>
      </c>
      <c r="BH946" s="10" t="str">
        <f t="shared" si="129"/>
        <v/>
      </c>
      <c r="BI946" s="10">
        <f t="shared" si="130"/>
        <v>0</v>
      </c>
      <c r="BJ946" t="str">
        <f t="shared" si="126"/>
        <v/>
      </c>
      <c r="BK946" t="str">
        <f t="shared" si="127"/>
        <v/>
      </c>
      <c r="BL946" s="10" t="str">
        <f t="shared" si="131"/>
        <v/>
      </c>
    </row>
    <row r="947" spans="51:64" x14ac:dyDescent="0.25">
      <c r="AY947" s="10" t="str">
        <f t="shared" si="128"/>
        <v/>
      </c>
      <c r="BC947" s="45" t="str">
        <f t="shared" si="124"/>
        <v/>
      </c>
      <c r="BG947" s="10" t="str">
        <f t="shared" si="125"/>
        <v/>
      </c>
      <c r="BH947" s="10" t="str">
        <f t="shared" si="129"/>
        <v/>
      </c>
      <c r="BI947" s="10">
        <f t="shared" si="130"/>
        <v>0</v>
      </c>
      <c r="BJ947" t="str">
        <f t="shared" si="126"/>
        <v/>
      </c>
      <c r="BK947" t="str">
        <f t="shared" si="127"/>
        <v/>
      </c>
      <c r="BL947" s="10" t="str">
        <f t="shared" si="131"/>
        <v/>
      </c>
    </row>
    <row r="948" spans="51:64" x14ac:dyDescent="0.25">
      <c r="AY948" s="10" t="str">
        <f t="shared" si="128"/>
        <v/>
      </c>
      <c r="BC948" s="45" t="str">
        <f t="shared" si="124"/>
        <v/>
      </c>
      <c r="BG948" s="10" t="str">
        <f t="shared" si="125"/>
        <v/>
      </c>
      <c r="BH948" s="10" t="str">
        <f t="shared" si="129"/>
        <v/>
      </c>
      <c r="BI948" s="10">
        <f t="shared" si="130"/>
        <v>0</v>
      </c>
      <c r="BJ948" t="str">
        <f t="shared" si="126"/>
        <v/>
      </c>
      <c r="BK948" t="str">
        <f t="shared" si="127"/>
        <v/>
      </c>
      <c r="BL948" s="10" t="str">
        <f t="shared" si="131"/>
        <v/>
      </c>
    </row>
    <row r="949" spans="51:64" x14ac:dyDescent="0.25">
      <c r="AY949" s="10" t="str">
        <f t="shared" si="128"/>
        <v/>
      </c>
      <c r="BC949" s="45" t="str">
        <f t="shared" si="124"/>
        <v/>
      </c>
      <c r="BG949" s="10" t="str">
        <f t="shared" si="125"/>
        <v/>
      </c>
      <c r="BH949" s="10" t="str">
        <f t="shared" si="129"/>
        <v/>
      </c>
      <c r="BI949" s="10">
        <f t="shared" si="130"/>
        <v>0</v>
      </c>
      <c r="BJ949" t="str">
        <f t="shared" si="126"/>
        <v/>
      </c>
      <c r="BK949" t="str">
        <f t="shared" si="127"/>
        <v/>
      </c>
      <c r="BL949" s="10" t="str">
        <f t="shared" si="131"/>
        <v/>
      </c>
    </row>
    <row r="950" spans="51:64" x14ac:dyDescent="0.25">
      <c r="AY950" s="10" t="str">
        <f t="shared" si="128"/>
        <v/>
      </c>
      <c r="BC950" s="45" t="str">
        <f t="shared" si="124"/>
        <v/>
      </c>
      <c r="BG950" s="10" t="str">
        <f t="shared" si="125"/>
        <v/>
      </c>
      <c r="BH950" s="10" t="str">
        <f t="shared" si="129"/>
        <v/>
      </c>
      <c r="BI950" s="10">
        <f t="shared" si="130"/>
        <v>0</v>
      </c>
      <c r="BJ950" t="str">
        <f t="shared" si="126"/>
        <v/>
      </c>
      <c r="BK950" t="str">
        <f t="shared" si="127"/>
        <v/>
      </c>
      <c r="BL950" s="10" t="str">
        <f t="shared" si="131"/>
        <v/>
      </c>
    </row>
    <row r="951" spans="51:64" x14ac:dyDescent="0.25">
      <c r="AY951" s="10" t="str">
        <f t="shared" si="128"/>
        <v/>
      </c>
      <c r="BC951" s="45" t="str">
        <f t="shared" si="124"/>
        <v/>
      </c>
      <c r="BG951" s="10" t="str">
        <f t="shared" si="125"/>
        <v/>
      </c>
      <c r="BH951" s="10" t="str">
        <f t="shared" si="129"/>
        <v/>
      </c>
      <c r="BI951" s="10">
        <f t="shared" si="130"/>
        <v>0</v>
      </c>
      <c r="BJ951" t="str">
        <f t="shared" si="126"/>
        <v/>
      </c>
      <c r="BK951" t="str">
        <f t="shared" si="127"/>
        <v/>
      </c>
      <c r="BL951" s="10" t="str">
        <f t="shared" si="131"/>
        <v/>
      </c>
    </row>
    <row r="952" spans="51:64" x14ac:dyDescent="0.25">
      <c r="AY952" s="10" t="str">
        <f t="shared" si="128"/>
        <v/>
      </c>
      <c r="BC952" s="45" t="str">
        <f t="shared" si="124"/>
        <v/>
      </c>
      <c r="BG952" s="10" t="str">
        <f t="shared" si="125"/>
        <v/>
      </c>
      <c r="BH952" s="10" t="str">
        <f t="shared" si="129"/>
        <v/>
      </c>
      <c r="BI952" s="10">
        <f t="shared" si="130"/>
        <v>0</v>
      </c>
      <c r="BJ952" t="str">
        <f t="shared" si="126"/>
        <v/>
      </c>
      <c r="BK952" t="str">
        <f t="shared" si="127"/>
        <v/>
      </c>
      <c r="BL952" s="10" t="str">
        <f t="shared" si="131"/>
        <v/>
      </c>
    </row>
    <row r="953" spans="51:64" x14ac:dyDescent="0.25">
      <c r="AY953" s="10" t="str">
        <f t="shared" si="128"/>
        <v/>
      </c>
      <c r="BC953" s="45" t="str">
        <f t="shared" si="124"/>
        <v/>
      </c>
      <c r="BG953" s="10" t="str">
        <f t="shared" si="125"/>
        <v/>
      </c>
      <c r="BH953" s="10" t="str">
        <f t="shared" si="129"/>
        <v/>
      </c>
      <c r="BI953" s="10">
        <f t="shared" si="130"/>
        <v>0</v>
      </c>
      <c r="BJ953" t="str">
        <f t="shared" si="126"/>
        <v/>
      </c>
      <c r="BK953" t="str">
        <f t="shared" si="127"/>
        <v/>
      </c>
      <c r="BL953" s="10" t="str">
        <f t="shared" si="131"/>
        <v/>
      </c>
    </row>
    <row r="954" spans="51:64" x14ac:dyDescent="0.25">
      <c r="AY954" s="10" t="str">
        <f t="shared" si="128"/>
        <v/>
      </c>
      <c r="BC954" s="45" t="str">
        <f t="shared" si="124"/>
        <v/>
      </c>
      <c r="BG954" s="10" t="str">
        <f t="shared" si="125"/>
        <v/>
      </c>
      <c r="BH954" s="10" t="str">
        <f t="shared" si="129"/>
        <v/>
      </c>
      <c r="BI954" s="10">
        <f t="shared" si="130"/>
        <v>0</v>
      </c>
      <c r="BJ954" t="str">
        <f t="shared" si="126"/>
        <v/>
      </c>
      <c r="BK954" t="str">
        <f t="shared" si="127"/>
        <v/>
      </c>
      <c r="BL954" s="10" t="str">
        <f t="shared" si="131"/>
        <v/>
      </c>
    </row>
    <row r="955" spans="51:64" x14ac:dyDescent="0.25">
      <c r="AY955" s="10" t="str">
        <f t="shared" si="128"/>
        <v/>
      </c>
      <c r="BC955" s="45" t="str">
        <f t="shared" si="124"/>
        <v/>
      </c>
      <c r="BG955" s="10" t="str">
        <f t="shared" si="125"/>
        <v/>
      </c>
      <c r="BH955" s="10" t="str">
        <f t="shared" si="129"/>
        <v/>
      </c>
      <c r="BI955" s="10">
        <f t="shared" si="130"/>
        <v>0</v>
      </c>
      <c r="BJ955" t="str">
        <f t="shared" si="126"/>
        <v/>
      </c>
      <c r="BK955" t="str">
        <f t="shared" si="127"/>
        <v/>
      </c>
      <c r="BL955" s="10" t="str">
        <f t="shared" si="131"/>
        <v/>
      </c>
    </row>
    <row r="956" spans="51:64" x14ac:dyDescent="0.25">
      <c r="AY956" s="10" t="str">
        <f t="shared" si="128"/>
        <v/>
      </c>
      <c r="BC956" s="45" t="str">
        <f t="shared" si="124"/>
        <v/>
      </c>
      <c r="BG956" s="10" t="str">
        <f t="shared" si="125"/>
        <v/>
      </c>
      <c r="BH956" s="10" t="str">
        <f t="shared" si="129"/>
        <v/>
      </c>
      <c r="BI956" s="10">
        <f t="shared" si="130"/>
        <v>0</v>
      </c>
      <c r="BJ956" t="str">
        <f t="shared" si="126"/>
        <v/>
      </c>
      <c r="BK956" t="str">
        <f t="shared" si="127"/>
        <v/>
      </c>
      <c r="BL956" s="10" t="str">
        <f t="shared" si="131"/>
        <v/>
      </c>
    </row>
    <row r="957" spans="51:64" x14ac:dyDescent="0.25">
      <c r="AY957" s="10" t="str">
        <f t="shared" si="128"/>
        <v/>
      </c>
      <c r="BC957" s="45" t="str">
        <f t="shared" si="124"/>
        <v/>
      </c>
      <c r="BG957" s="10" t="str">
        <f t="shared" si="125"/>
        <v/>
      </c>
      <c r="BH957" s="10" t="str">
        <f t="shared" si="129"/>
        <v/>
      </c>
      <c r="BI957" s="10">
        <f t="shared" si="130"/>
        <v>0</v>
      </c>
      <c r="BJ957" t="str">
        <f t="shared" si="126"/>
        <v/>
      </c>
      <c r="BK957" t="str">
        <f t="shared" si="127"/>
        <v/>
      </c>
      <c r="BL957" s="10" t="str">
        <f t="shared" si="131"/>
        <v/>
      </c>
    </row>
    <row r="958" spans="51:64" x14ac:dyDescent="0.25">
      <c r="AY958" s="10" t="str">
        <f t="shared" si="128"/>
        <v/>
      </c>
      <c r="BC958" s="45" t="str">
        <f t="shared" si="124"/>
        <v/>
      </c>
      <c r="BG958" s="10" t="str">
        <f t="shared" si="125"/>
        <v/>
      </c>
      <c r="BH958" s="10" t="str">
        <f t="shared" si="129"/>
        <v/>
      </c>
      <c r="BI958" s="10">
        <f t="shared" si="130"/>
        <v>0</v>
      </c>
      <c r="BJ958" t="str">
        <f t="shared" si="126"/>
        <v/>
      </c>
      <c r="BK958" t="str">
        <f t="shared" si="127"/>
        <v/>
      </c>
      <c r="BL958" s="10" t="str">
        <f t="shared" si="131"/>
        <v/>
      </c>
    </row>
    <row r="959" spans="51:64" x14ac:dyDescent="0.25">
      <c r="AY959" s="10" t="str">
        <f t="shared" si="128"/>
        <v/>
      </c>
      <c r="BC959" s="45" t="str">
        <f t="shared" si="124"/>
        <v/>
      </c>
      <c r="BG959" s="10" t="str">
        <f t="shared" si="125"/>
        <v/>
      </c>
      <c r="BH959" s="10" t="str">
        <f t="shared" si="129"/>
        <v/>
      </c>
      <c r="BI959" s="10">
        <f t="shared" si="130"/>
        <v>0</v>
      </c>
      <c r="BJ959" t="str">
        <f t="shared" si="126"/>
        <v/>
      </c>
      <c r="BK959" t="str">
        <f t="shared" si="127"/>
        <v/>
      </c>
      <c r="BL959" s="10" t="str">
        <f t="shared" si="131"/>
        <v/>
      </c>
    </row>
    <row r="960" spans="51:64" x14ac:dyDescent="0.25">
      <c r="AY960" s="10" t="str">
        <f t="shared" si="128"/>
        <v/>
      </c>
      <c r="BC960" s="45" t="str">
        <f t="shared" si="124"/>
        <v/>
      </c>
      <c r="BG960" s="10" t="str">
        <f t="shared" si="125"/>
        <v/>
      </c>
      <c r="BH960" s="10" t="str">
        <f t="shared" si="129"/>
        <v/>
      </c>
      <c r="BI960" s="10">
        <f t="shared" si="130"/>
        <v>0</v>
      </c>
      <c r="BJ960" t="str">
        <f t="shared" si="126"/>
        <v/>
      </c>
      <c r="BK960" t="str">
        <f t="shared" si="127"/>
        <v/>
      </c>
      <c r="BL960" s="10" t="str">
        <f t="shared" si="131"/>
        <v/>
      </c>
    </row>
    <row r="961" spans="51:64" x14ac:dyDescent="0.25">
      <c r="AY961" s="10" t="str">
        <f t="shared" si="128"/>
        <v/>
      </c>
      <c r="BC961" s="45" t="str">
        <f t="shared" si="124"/>
        <v/>
      </c>
      <c r="BG961" s="10" t="str">
        <f t="shared" si="125"/>
        <v/>
      </c>
      <c r="BH961" s="10" t="str">
        <f t="shared" si="129"/>
        <v/>
      </c>
      <c r="BI961" s="10">
        <f t="shared" si="130"/>
        <v>0</v>
      </c>
      <c r="BJ961" t="str">
        <f t="shared" si="126"/>
        <v/>
      </c>
      <c r="BK961" t="str">
        <f t="shared" si="127"/>
        <v/>
      </c>
      <c r="BL961" s="10" t="str">
        <f t="shared" si="131"/>
        <v/>
      </c>
    </row>
    <row r="962" spans="51:64" x14ac:dyDescent="0.25">
      <c r="AY962" s="10" t="str">
        <f t="shared" si="128"/>
        <v/>
      </c>
      <c r="BC962" s="45" t="str">
        <f t="shared" si="124"/>
        <v/>
      </c>
      <c r="BG962" s="10" t="str">
        <f t="shared" si="125"/>
        <v/>
      </c>
      <c r="BH962" s="10" t="str">
        <f t="shared" si="129"/>
        <v/>
      </c>
      <c r="BI962" s="10">
        <f t="shared" si="130"/>
        <v>0</v>
      </c>
      <c r="BJ962" t="str">
        <f t="shared" si="126"/>
        <v/>
      </c>
      <c r="BK962" t="str">
        <f t="shared" si="127"/>
        <v/>
      </c>
      <c r="BL962" s="10" t="str">
        <f t="shared" si="131"/>
        <v/>
      </c>
    </row>
    <row r="963" spans="51:64" x14ac:dyDescent="0.25">
      <c r="AY963" s="10" t="str">
        <f t="shared" si="128"/>
        <v/>
      </c>
      <c r="BC963" s="45" t="str">
        <f t="shared" ref="BC963:BC1001" si="132">IF($BB963="","",INDEX(UEN_iva,MATCH($BB963,UEN_Descripción,0)))</f>
        <v/>
      </c>
      <c r="BG963" s="10" t="str">
        <f t="shared" ref="BG963:BG1001" si="133">IF($BB963="","",INDEX(UEN_SATcode,MATCH($BB963,UEN_Descripción,0)))</f>
        <v/>
      </c>
      <c r="BH963" s="10" t="str">
        <f t="shared" si="129"/>
        <v/>
      </c>
      <c r="BI963" s="10">
        <f t="shared" si="130"/>
        <v>0</v>
      </c>
      <c r="BJ963" t="str">
        <f t="shared" ref="BJ963:BJ1001" si="134">IF($BB963="","",INDEX(UEN_SATcode_description,MATCH($BB963,UEN_Descripción,0)))</f>
        <v/>
      </c>
      <c r="BK963" t="str">
        <f t="shared" ref="BK963:BK1001" si="135">IF($BB963="","",INDEX(UEN_SATum_Descripción,MATCH($BB963,UEN_Descripción,0)))</f>
        <v/>
      </c>
      <c r="BL963" s="10" t="str">
        <f t="shared" si="131"/>
        <v/>
      </c>
    </row>
    <row r="964" spans="51:64" x14ac:dyDescent="0.25">
      <c r="AY964" s="10" t="str">
        <f t="shared" ref="AY964:AY1001" si="136">IF($AZ964="","",SUM(AY963)+1)</f>
        <v/>
      </c>
      <c r="BC964" s="45" t="str">
        <f t="shared" si="132"/>
        <v/>
      </c>
      <c r="BG964" s="10" t="str">
        <f t="shared" si="133"/>
        <v/>
      </c>
      <c r="BH964" s="10" t="str">
        <f t="shared" ref="BH964:BH1001" si="137">IF($BB964="","",INDEX(UEN_SATum,MATCH($BB964,UEN_Descripción,0)))</f>
        <v/>
      </c>
      <c r="BI964" s="10">
        <f t="shared" ref="BI964:BI1001" si="138">IF(AND(AZ964&lt;&gt;"",BA964&lt;&gt;"",BB964&lt;&gt;"",BC964&lt;&gt;"",BD964&lt;&gt;"",BE964&lt;&gt;"",BF964&lt;&gt;"",12&lt;&gt;"",BH964&lt;&gt;""),1,0)</f>
        <v>0</v>
      </c>
      <c r="BJ964" t="str">
        <f t="shared" si="134"/>
        <v/>
      </c>
      <c r="BK964" t="str">
        <f t="shared" si="135"/>
        <v/>
      </c>
      <c r="BL964" s="10" t="str">
        <f t="shared" ref="BL964:BL1002" si="139">IF($BB964="","",IF(BC964&lt;&gt;"","No"))</f>
        <v/>
      </c>
    </row>
    <row r="965" spans="51:64" x14ac:dyDescent="0.25">
      <c r="AY965" s="10" t="str">
        <f t="shared" si="136"/>
        <v/>
      </c>
      <c r="BC965" s="45" t="str">
        <f t="shared" si="132"/>
        <v/>
      </c>
      <c r="BG965" s="10" t="str">
        <f t="shared" si="133"/>
        <v/>
      </c>
      <c r="BH965" s="10" t="str">
        <f t="shared" si="137"/>
        <v/>
      </c>
      <c r="BI965" s="10">
        <f t="shared" si="138"/>
        <v>0</v>
      </c>
      <c r="BJ965" t="str">
        <f t="shared" si="134"/>
        <v/>
      </c>
      <c r="BK965" t="str">
        <f t="shared" si="135"/>
        <v/>
      </c>
      <c r="BL965" s="10" t="str">
        <f t="shared" si="139"/>
        <v/>
      </c>
    </row>
    <row r="966" spans="51:64" x14ac:dyDescent="0.25">
      <c r="AY966" s="10" t="str">
        <f t="shared" si="136"/>
        <v/>
      </c>
      <c r="BC966" s="45" t="str">
        <f t="shared" si="132"/>
        <v/>
      </c>
      <c r="BG966" s="10" t="str">
        <f t="shared" si="133"/>
        <v/>
      </c>
      <c r="BH966" s="10" t="str">
        <f t="shared" si="137"/>
        <v/>
      </c>
      <c r="BI966" s="10">
        <f t="shared" si="138"/>
        <v>0</v>
      </c>
      <c r="BJ966" t="str">
        <f t="shared" si="134"/>
        <v/>
      </c>
      <c r="BK966" t="str">
        <f t="shared" si="135"/>
        <v/>
      </c>
      <c r="BL966" s="10" t="str">
        <f t="shared" si="139"/>
        <v/>
      </c>
    </row>
    <row r="967" spans="51:64" x14ac:dyDescent="0.25">
      <c r="AY967" s="10" t="str">
        <f t="shared" si="136"/>
        <v/>
      </c>
      <c r="BC967" s="45" t="str">
        <f t="shared" si="132"/>
        <v/>
      </c>
      <c r="BG967" s="10" t="str">
        <f t="shared" si="133"/>
        <v/>
      </c>
      <c r="BH967" s="10" t="str">
        <f t="shared" si="137"/>
        <v/>
      </c>
      <c r="BI967" s="10">
        <f t="shared" si="138"/>
        <v>0</v>
      </c>
      <c r="BJ967" t="str">
        <f t="shared" si="134"/>
        <v/>
      </c>
      <c r="BK967" t="str">
        <f t="shared" si="135"/>
        <v/>
      </c>
      <c r="BL967" s="10" t="str">
        <f t="shared" si="139"/>
        <v/>
      </c>
    </row>
    <row r="968" spans="51:64" x14ac:dyDescent="0.25">
      <c r="AY968" s="10" t="str">
        <f t="shared" si="136"/>
        <v/>
      </c>
      <c r="BC968" s="45" t="str">
        <f t="shared" si="132"/>
        <v/>
      </c>
      <c r="BG968" s="10" t="str">
        <f t="shared" si="133"/>
        <v/>
      </c>
      <c r="BH968" s="10" t="str">
        <f t="shared" si="137"/>
        <v/>
      </c>
      <c r="BI968" s="10">
        <f t="shared" si="138"/>
        <v>0</v>
      </c>
      <c r="BJ968" t="str">
        <f t="shared" si="134"/>
        <v/>
      </c>
      <c r="BK968" t="str">
        <f t="shared" si="135"/>
        <v/>
      </c>
      <c r="BL968" s="10" t="str">
        <f t="shared" si="139"/>
        <v/>
      </c>
    </row>
    <row r="969" spans="51:64" x14ac:dyDescent="0.25">
      <c r="AY969" s="10" t="str">
        <f t="shared" si="136"/>
        <v/>
      </c>
      <c r="BC969" s="45" t="str">
        <f t="shared" si="132"/>
        <v/>
      </c>
      <c r="BG969" s="10" t="str">
        <f t="shared" si="133"/>
        <v/>
      </c>
      <c r="BH969" s="10" t="str">
        <f t="shared" si="137"/>
        <v/>
      </c>
      <c r="BI969" s="10">
        <f t="shared" si="138"/>
        <v>0</v>
      </c>
      <c r="BJ969" t="str">
        <f t="shared" si="134"/>
        <v/>
      </c>
      <c r="BK969" t="str">
        <f t="shared" si="135"/>
        <v/>
      </c>
      <c r="BL969" s="10" t="str">
        <f t="shared" si="139"/>
        <v/>
      </c>
    </row>
    <row r="970" spans="51:64" x14ac:dyDescent="0.25">
      <c r="AY970" s="10" t="str">
        <f t="shared" si="136"/>
        <v/>
      </c>
      <c r="BC970" s="45" t="str">
        <f t="shared" si="132"/>
        <v/>
      </c>
      <c r="BG970" s="10" t="str">
        <f t="shared" si="133"/>
        <v/>
      </c>
      <c r="BH970" s="10" t="str">
        <f t="shared" si="137"/>
        <v/>
      </c>
      <c r="BI970" s="10">
        <f t="shared" si="138"/>
        <v>0</v>
      </c>
      <c r="BJ970" t="str">
        <f t="shared" si="134"/>
        <v/>
      </c>
      <c r="BK970" t="str">
        <f t="shared" si="135"/>
        <v/>
      </c>
      <c r="BL970" s="10" t="str">
        <f t="shared" si="139"/>
        <v/>
      </c>
    </row>
    <row r="971" spans="51:64" x14ac:dyDescent="0.25">
      <c r="AY971" s="10" t="str">
        <f t="shared" si="136"/>
        <v/>
      </c>
      <c r="BC971" s="45" t="str">
        <f t="shared" si="132"/>
        <v/>
      </c>
      <c r="BG971" s="10" t="str">
        <f t="shared" si="133"/>
        <v/>
      </c>
      <c r="BH971" s="10" t="str">
        <f t="shared" si="137"/>
        <v/>
      </c>
      <c r="BI971" s="10">
        <f t="shared" si="138"/>
        <v>0</v>
      </c>
      <c r="BJ971" t="str">
        <f t="shared" si="134"/>
        <v/>
      </c>
      <c r="BK971" t="str">
        <f t="shared" si="135"/>
        <v/>
      </c>
      <c r="BL971" s="10" t="str">
        <f t="shared" si="139"/>
        <v/>
      </c>
    </row>
    <row r="972" spans="51:64" x14ac:dyDescent="0.25">
      <c r="AY972" s="10" t="str">
        <f t="shared" si="136"/>
        <v/>
      </c>
      <c r="BC972" s="45" t="str">
        <f t="shared" si="132"/>
        <v/>
      </c>
      <c r="BG972" s="10" t="str">
        <f t="shared" si="133"/>
        <v/>
      </c>
      <c r="BH972" s="10" t="str">
        <f t="shared" si="137"/>
        <v/>
      </c>
      <c r="BI972" s="10">
        <f t="shared" si="138"/>
        <v>0</v>
      </c>
      <c r="BJ972" t="str">
        <f t="shared" si="134"/>
        <v/>
      </c>
      <c r="BK972" t="str">
        <f t="shared" si="135"/>
        <v/>
      </c>
      <c r="BL972" s="10" t="str">
        <f t="shared" si="139"/>
        <v/>
      </c>
    </row>
    <row r="973" spans="51:64" x14ac:dyDescent="0.25">
      <c r="AY973" s="10" t="str">
        <f t="shared" si="136"/>
        <v/>
      </c>
      <c r="BC973" s="45" t="str">
        <f t="shared" si="132"/>
        <v/>
      </c>
      <c r="BG973" s="10" t="str">
        <f t="shared" si="133"/>
        <v/>
      </c>
      <c r="BH973" s="10" t="str">
        <f t="shared" si="137"/>
        <v/>
      </c>
      <c r="BI973" s="10">
        <f t="shared" si="138"/>
        <v>0</v>
      </c>
      <c r="BJ973" t="str">
        <f t="shared" si="134"/>
        <v/>
      </c>
      <c r="BK973" t="str">
        <f t="shared" si="135"/>
        <v/>
      </c>
      <c r="BL973" s="10" t="str">
        <f t="shared" si="139"/>
        <v/>
      </c>
    </row>
    <row r="974" spans="51:64" x14ac:dyDescent="0.25">
      <c r="AY974" s="10" t="str">
        <f t="shared" si="136"/>
        <v/>
      </c>
      <c r="BC974" s="45" t="str">
        <f t="shared" si="132"/>
        <v/>
      </c>
      <c r="BG974" s="10" t="str">
        <f t="shared" si="133"/>
        <v/>
      </c>
      <c r="BH974" s="10" t="str">
        <f t="shared" si="137"/>
        <v/>
      </c>
      <c r="BI974" s="10">
        <f t="shared" si="138"/>
        <v>0</v>
      </c>
      <c r="BJ974" t="str">
        <f t="shared" si="134"/>
        <v/>
      </c>
      <c r="BK974" t="str">
        <f t="shared" si="135"/>
        <v/>
      </c>
      <c r="BL974" s="10" t="str">
        <f t="shared" si="139"/>
        <v/>
      </c>
    </row>
    <row r="975" spans="51:64" x14ac:dyDescent="0.25">
      <c r="AY975" s="10" t="str">
        <f t="shared" si="136"/>
        <v/>
      </c>
      <c r="BC975" s="45" t="str">
        <f t="shared" si="132"/>
        <v/>
      </c>
      <c r="BG975" s="10" t="str">
        <f t="shared" si="133"/>
        <v/>
      </c>
      <c r="BH975" s="10" t="str">
        <f t="shared" si="137"/>
        <v/>
      </c>
      <c r="BI975" s="10">
        <f t="shared" si="138"/>
        <v>0</v>
      </c>
      <c r="BJ975" t="str">
        <f t="shared" si="134"/>
        <v/>
      </c>
      <c r="BK975" t="str">
        <f t="shared" si="135"/>
        <v/>
      </c>
      <c r="BL975" s="10" t="str">
        <f t="shared" si="139"/>
        <v/>
      </c>
    </row>
    <row r="976" spans="51:64" x14ac:dyDescent="0.25">
      <c r="AY976" s="10" t="str">
        <f t="shared" si="136"/>
        <v/>
      </c>
      <c r="BC976" s="45" t="str">
        <f t="shared" si="132"/>
        <v/>
      </c>
      <c r="BG976" s="10" t="str">
        <f t="shared" si="133"/>
        <v/>
      </c>
      <c r="BH976" s="10" t="str">
        <f t="shared" si="137"/>
        <v/>
      </c>
      <c r="BI976" s="10">
        <f t="shared" si="138"/>
        <v>0</v>
      </c>
      <c r="BJ976" t="str">
        <f t="shared" si="134"/>
        <v/>
      </c>
      <c r="BK976" t="str">
        <f t="shared" si="135"/>
        <v/>
      </c>
      <c r="BL976" s="10" t="str">
        <f t="shared" si="139"/>
        <v/>
      </c>
    </row>
    <row r="977" spans="51:64" x14ac:dyDescent="0.25">
      <c r="AY977" s="10" t="str">
        <f t="shared" si="136"/>
        <v/>
      </c>
      <c r="BC977" s="45" t="str">
        <f t="shared" si="132"/>
        <v/>
      </c>
      <c r="BG977" s="10" t="str">
        <f t="shared" si="133"/>
        <v/>
      </c>
      <c r="BH977" s="10" t="str">
        <f t="shared" si="137"/>
        <v/>
      </c>
      <c r="BI977" s="10">
        <f t="shared" si="138"/>
        <v>0</v>
      </c>
      <c r="BJ977" t="str">
        <f t="shared" si="134"/>
        <v/>
      </c>
      <c r="BK977" t="str">
        <f t="shared" si="135"/>
        <v/>
      </c>
      <c r="BL977" s="10" t="str">
        <f t="shared" si="139"/>
        <v/>
      </c>
    </row>
    <row r="978" spans="51:64" x14ac:dyDescent="0.25">
      <c r="AY978" s="10" t="str">
        <f t="shared" si="136"/>
        <v/>
      </c>
      <c r="BC978" s="45" t="str">
        <f t="shared" si="132"/>
        <v/>
      </c>
      <c r="BG978" s="10" t="str">
        <f t="shared" si="133"/>
        <v/>
      </c>
      <c r="BH978" s="10" t="str">
        <f t="shared" si="137"/>
        <v/>
      </c>
      <c r="BI978" s="10">
        <f t="shared" si="138"/>
        <v>0</v>
      </c>
      <c r="BJ978" t="str">
        <f t="shared" si="134"/>
        <v/>
      </c>
      <c r="BK978" t="str">
        <f t="shared" si="135"/>
        <v/>
      </c>
      <c r="BL978" s="10" t="str">
        <f t="shared" si="139"/>
        <v/>
      </c>
    </row>
    <row r="979" spans="51:64" x14ac:dyDescent="0.25">
      <c r="AY979" s="10" t="str">
        <f t="shared" si="136"/>
        <v/>
      </c>
      <c r="BC979" s="45" t="str">
        <f t="shared" si="132"/>
        <v/>
      </c>
      <c r="BG979" s="10" t="str">
        <f t="shared" si="133"/>
        <v/>
      </c>
      <c r="BH979" s="10" t="str">
        <f t="shared" si="137"/>
        <v/>
      </c>
      <c r="BI979" s="10">
        <f t="shared" si="138"/>
        <v>0</v>
      </c>
      <c r="BJ979" t="str">
        <f t="shared" si="134"/>
        <v/>
      </c>
      <c r="BK979" t="str">
        <f t="shared" si="135"/>
        <v/>
      </c>
      <c r="BL979" s="10" t="str">
        <f t="shared" si="139"/>
        <v/>
      </c>
    </row>
    <row r="980" spans="51:64" x14ac:dyDescent="0.25">
      <c r="AY980" s="10" t="str">
        <f t="shared" si="136"/>
        <v/>
      </c>
      <c r="BC980" s="45" t="str">
        <f t="shared" si="132"/>
        <v/>
      </c>
      <c r="BG980" s="10" t="str">
        <f t="shared" si="133"/>
        <v/>
      </c>
      <c r="BH980" s="10" t="str">
        <f t="shared" si="137"/>
        <v/>
      </c>
      <c r="BI980" s="10">
        <f t="shared" si="138"/>
        <v>0</v>
      </c>
      <c r="BJ980" t="str">
        <f t="shared" si="134"/>
        <v/>
      </c>
      <c r="BK980" t="str">
        <f t="shared" si="135"/>
        <v/>
      </c>
      <c r="BL980" s="10" t="str">
        <f t="shared" si="139"/>
        <v/>
      </c>
    </row>
    <row r="981" spans="51:64" x14ac:dyDescent="0.25">
      <c r="AY981" s="10" t="str">
        <f t="shared" si="136"/>
        <v/>
      </c>
      <c r="BC981" s="45" t="str">
        <f t="shared" si="132"/>
        <v/>
      </c>
      <c r="BG981" s="10" t="str">
        <f t="shared" si="133"/>
        <v/>
      </c>
      <c r="BH981" s="10" t="str">
        <f t="shared" si="137"/>
        <v/>
      </c>
      <c r="BI981" s="10">
        <f t="shared" si="138"/>
        <v>0</v>
      </c>
      <c r="BJ981" t="str">
        <f t="shared" si="134"/>
        <v/>
      </c>
      <c r="BK981" t="str">
        <f t="shared" si="135"/>
        <v/>
      </c>
      <c r="BL981" s="10" t="str">
        <f t="shared" si="139"/>
        <v/>
      </c>
    </row>
    <row r="982" spans="51:64" x14ac:dyDescent="0.25">
      <c r="AY982" s="10" t="str">
        <f t="shared" si="136"/>
        <v/>
      </c>
      <c r="BC982" s="45" t="str">
        <f t="shared" si="132"/>
        <v/>
      </c>
      <c r="BG982" s="10" t="str">
        <f t="shared" si="133"/>
        <v/>
      </c>
      <c r="BH982" s="10" t="str">
        <f t="shared" si="137"/>
        <v/>
      </c>
      <c r="BI982" s="10">
        <f t="shared" si="138"/>
        <v>0</v>
      </c>
      <c r="BJ982" t="str">
        <f t="shared" si="134"/>
        <v/>
      </c>
      <c r="BK982" t="str">
        <f t="shared" si="135"/>
        <v/>
      </c>
      <c r="BL982" s="10" t="str">
        <f t="shared" si="139"/>
        <v/>
      </c>
    </row>
    <row r="983" spans="51:64" x14ac:dyDescent="0.25">
      <c r="AY983" s="10" t="str">
        <f t="shared" si="136"/>
        <v/>
      </c>
      <c r="BC983" s="45" t="str">
        <f t="shared" si="132"/>
        <v/>
      </c>
      <c r="BG983" s="10" t="str">
        <f t="shared" si="133"/>
        <v/>
      </c>
      <c r="BH983" s="10" t="str">
        <f t="shared" si="137"/>
        <v/>
      </c>
      <c r="BI983" s="10">
        <f t="shared" si="138"/>
        <v>0</v>
      </c>
      <c r="BJ983" t="str">
        <f t="shared" si="134"/>
        <v/>
      </c>
      <c r="BK983" t="str">
        <f t="shared" si="135"/>
        <v/>
      </c>
      <c r="BL983" s="10" t="str">
        <f t="shared" si="139"/>
        <v/>
      </c>
    </row>
    <row r="984" spans="51:64" x14ac:dyDescent="0.25">
      <c r="AY984" s="10" t="str">
        <f t="shared" si="136"/>
        <v/>
      </c>
      <c r="BC984" s="45" t="str">
        <f t="shared" si="132"/>
        <v/>
      </c>
      <c r="BG984" s="10" t="str">
        <f t="shared" si="133"/>
        <v/>
      </c>
      <c r="BH984" s="10" t="str">
        <f t="shared" si="137"/>
        <v/>
      </c>
      <c r="BI984" s="10">
        <f t="shared" si="138"/>
        <v>0</v>
      </c>
      <c r="BJ984" t="str">
        <f t="shared" si="134"/>
        <v/>
      </c>
      <c r="BK984" t="str">
        <f t="shared" si="135"/>
        <v/>
      </c>
      <c r="BL984" s="10" t="str">
        <f t="shared" si="139"/>
        <v/>
      </c>
    </row>
    <row r="985" spans="51:64" x14ac:dyDescent="0.25">
      <c r="AY985" s="10" t="str">
        <f t="shared" si="136"/>
        <v/>
      </c>
      <c r="BC985" s="45" t="str">
        <f t="shared" si="132"/>
        <v/>
      </c>
      <c r="BG985" s="10" t="str">
        <f t="shared" si="133"/>
        <v/>
      </c>
      <c r="BH985" s="10" t="str">
        <f t="shared" si="137"/>
        <v/>
      </c>
      <c r="BI985" s="10">
        <f t="shared" si="138"/>
        <v>0</v>
      </c>
      <c r="BJ985" t="str">
        <f t="shared" si="134"/>
        <v/>
      </c>
      <c r="BK985" t="str">
        <f t="shared" si="135"/>
        <v/>
      </c>
      <c r="BL985" s="10" t="str">
        <f t="shared" si="139"/>
        <v/>
      </c>
    </row>
    <row r="986" spans="51:64" x14ac:dyDescent="0.25">
      <c r="AY986" s="10" t="str">
        <f t="shared" si="136"/>
        <v/>
      </c>
      <c r="BC986" s="45" t="str">
        <f t="shared" si="132"/>
        <v/>
      </c>
      <c r="BG986" s="10" t="str">
        <f t="shared" si="133"/>
        <v/>
      </c>
      <c r="BH986" s="10" t="str">
        <f t="shared" si="137"/>
        <v/>
      </c>
      <c r="BI986" s="10">
        <f t="shared" si="138"/>
        <v>0</v>
      </c>
      <c r="BJ986" t="str">
        <f t="shared" si="134"/>
        <v/>
      </c>
      <c r="BK986" t="str">
        <f t="shared" si="135"/>
        <v/>
      </c>
      <c r="BL986" s="10" t="str">
        <f t="shared" si="139"/>
        <v/>
      </c>
    </row>
    <row r="987" spans="51:64" x14ac:dyDescent="0.25">
      <c r="AY987" s="10" t="str">
        <f t="shared" si="136"/>
        <v/>
      </c>
      <c r="BC987" s="45" t="str">
        <f t="shared" si="132"/>
        <v/>
      </c>
      <c r="BG987" s="10" t="str">
        <f t="shared" si="133"/>
        <v/>
      </c>
      <c r="BH987" s="10" t="str">
        <f t="shared" si="137"/>
        <v/>
      </c>
      <c r="BI987" s="10">
        <f t="shared" si="138"/>
        <v>0</v>
      </c>
      <c r="BJ987" t="str">
        <f t="shared" si="134"/>
        <v/>
      </c>
      <c r="BK987" t="str">
        <f t="shared" si="135"/>
        <v/>
      </c>
      <c r="BL987" s="10" t="str">
        <f t="shared" si="139"/>
        <v/>
      </c>
    </row>
    <row r="988" spans="51:64" x14ac:dyDescent="0.25">
      <c r="AY988" s="10" t="str">
        <f t="shared" si="136"/>
        <v/>
      </c>
      <c r="BC988" s="45" t="str">
        <f t="shared" si="132"/>
        <v/>
      </c>
      <c r="BG988" s="10" t="str">
        <f t="shared" si="133"/>
        <v/>
      </c>
      <c r="BH988" s="10" t="str">
        <f t="shared" si="137"/>
        <v/>
      </c>
      <c r="BI988" s="10">
        <f t="shared" si="138"/>
        <v>0</v>
      </c>
      <c r="BJ988" t="str">
        <f t="shared" si="134"/>
        <v/>
      </c>
      <c r="BK988" t="str">
        <f t="shared" si="135"/>
        <v/>
      </c>
      <c r="BL988" s="10" t="str">
        <f t="shared" si="139"/>
        <v/>
      </c>
    </row>
    <row r="989" spans="51:64" x14ac:dyDescent="0.25">
      <c r="AY989" s="10" t="str">
        <f t="shared" si="136"/>
        <v/>
      </c>
      <c r="BC989" s="45" t="str">
        <f t="shared" si="132"/>
        <v/>
      </c>
      <c r="BG989" s="10" t="str">
        <f t="shared" si="133"/>
        <v/>
      </c>
      <c r="BH989" s="10" t="str">
        <f t="shared" si="137"/>
        <v/>
      </c>
      <c r="BI989" s="10">
        <f t="shared" si="138"/>
        <v>0</v>
      </c>
      <c r="BJ989" t="str">
        <f t="shared" si="134"/>
        <v/>
      </c>
      <c r="BK989" t="str">
        <f t="shared" si="135"/>
        <v/>
      </c>
      <c r="BL989" s="10" t="str">
        <f t="shared" si="139"/>
        <v/>
      </c>
    </row>
    <row r="990" spans="51:64" x14ac:dyDescent="0.25">
      <c r="AY990" s="10" t="str">
        <f t="shared" si="136"/>
        <v/>
      </c>
      <c r="BC990" s="45" t="str">
        <f t="shared" si="132"/>
        <v/>
      </c>
      <c r="BG990" s="10" t="str">
        <f t="shared" si="133"/>
        <v/>
      </c>
      <c r="BH990" s="10" t="str">
        <f t="shared" si="137"/>
        <v/>
      </c>
      <c r="BI990" s="10">
        <f t="shared" si="138"/>
        <v>0</v>
      </c>
      <c r="BJ990" t="str">
        <f t="shared" si="134"/>
        <v/>
      </c>
      <c r="BK990" t="str">
        <f t="shared" si="135"/>
        <v/>
      </c>
      <c r="BL990" s="10" t="str">
        <f t="shared" si="139"/>
        <v/>
      </c>
    </row>
    <row r="991" spans="51:64" x14ac:dyDescent="0.25">
      <c r="AY991" s="10" t="str">
        <f t="shared" si="136"/>
        <v/>
      </c>
      <c r="BC991" s="45" t="str">
        <f t="shared" si="132"/>
        <v/>
      </c>
      <c r="BG991" s="10" t="str">
        <f t="shared" si="133"/>
        <v/>
      </c>
      <c r="BH991" s="10" t="str">
        <f t="shared" si="137"/>
        <v/>
      </c>
      <c r="BI991" s="10">
        <f t="shared" si="138"/>
        <v>0</v>
      </c>
      <c r="BJ991" t="str">
        <f t="shared" si="134"/>
        <v/>
      </c>
      <c r="BK991" t="str">
        <f t="shared" si="135"/>
        <v/>
      </c>
      <c r="BL991" s="10" t="str">
        <f t="shared" si="139"/>
        <v/>
      </c>
    </row>
    <row r="992" spans="51:64" x14ac:dyDescent="0.25">
      <c r="AY992" s="10" t="str">
        <f t="shared" si="136"/>
        <v/>
      </c>
      <c r="BC992" s="45" t="str">
        <f t="shared" si="132"/>
        <v/>
      </c>
      <c r="BG992" s="10" t="str">
        <f t="shared" si="133"/>
        <v/>
      </c>
      <c r="BH992" s="10" t="str">
        <f t="shared" si="137"/>
        <v/>
      </c>
      <c r="BI992" s="10">
        <f t="shared" si="138"/>
        <v>0</v>
      </c>
      <c r="BJ992" t="str">
        <f t="shared" si="134"/>
        <v/>
      </c>
      <c r="BK992" t="str">
        <f t="shared" si="135"/>
        <v/>
      </c>
      <c r="BL992" s="10" t="str">
        <f t="shared" si="139"/>
        <v/>
      </c>
    </row>
    <row r="993" spans="51:64" x14ac:dyDescent="0.25">
      <c r="AY993" s="10" t="str">
        <f t="shared" si="136"/>
        <v/>
      </c>
      <c r="BC993" s="45" t="str">
        <f t="shared" si="132"/>
        <v/>
      </c>
      <c r="BG993" s="10" t="str">
        <f t="shared" si="133"/>
        <v/>
      </c>
      <c r="BH993" s="10" t="str">
        <f t="shared" si="137"/>
        <v/>
      </c>
      <c r="BI993" s="10">
        <f t="shared" si="138"/>
        <v>0</v>
      </c>
      <c r="BJ993" t="str">
        <f t="shared" si="134"/>
        <v/>
      </c>
      <c r="BK993" t="str">
        <f t="shared" si="135"/>
        <v/>
      </c>
      <c r="BL993" s="10" t="str">
        <f t="shared" si="139"/>
        <v/>
      </c>
    </row>
    <row r="994" spans="51:64" x14ac:dyDescent="0.25">
      <c r="AY994" s="10" t="str">
        <f t="shared" si="136"/>
        <v/>
      </c>
      <c r="BC994" s="45" t="str">
        <f t="shared" si="132"/>
        <v/>
      </c>
      <c r="BG994" s="10" t="str">
        <f t="shared" si="133"/>
        <v/>
      </c>
      <c r="BH994" s="10" t="str">
        <f t="shared" si="137"/>
        <v/>
      </c>
      <c r="BI994" s="10">
        <f t="shared" si="138"/>
        <v>0</v>
      </c>
      <c r="BJ994" t="str">
        <f t="shared" si="134"/>
        <v/>
      </c>
      <c r="BK994" t="str">
        <f t="shared" si="135"/>
        <v/>
      </c>
      <c r="BL994" s="10" t="str">
        <f t="shared" si="139"/>
        <v/>
      </c>
    </row>
    <row r="995" spans="51:64" x14ac:dyDescent="0.25">
      <c r="AY995" s="10" t="str">
        <f t="shared" si="136"/>
        <v/>
      </c>
      <c r="BC995" s="45" t="str">
        <f t="shared" si="132"/>
        <v/>
      </c>
      <c r="BG995" s="10" t="str">
        <f t="shared" si="133"/>
        <v/>
      </c>
      <c r="BH995" s="10" t="str">
        <f t="shared" si="137"/>
        <v/>
      </c>
      <c r="BI995" s="10">
        <f t="shared" si="138"/>
        <v>0</v>
      </c>
      <c r="BJ995" t="str">
        <f t="shared" si="134"/>
        <v/>
      </c>
      <c r="BK995" t="str">
        <f t="shared" si="135"/>
        <v/>
      </c>
      <c r="BL995" s="10" t="str">
        <f t="shared" si="139"/>
        <v/>
      </c>
    </row>
    <row r="996" spans="51:64" x14ac:dyDescent="0.25">
      <c r="AY996" s="10" t="str">
        <f t="shared" si="136"/>
        <v/>
      </c>
      <c r="BC996" s="45" t="str">
        <f t="shared" si="132"/>
        <v/>
      </c>
      <c r="BG996" s="10" t="str">
        <f t="shared" si="133"/>
        <v/>
      </c>
      <c r="BH996" s="10" t="str">
        <f t="shared" si="137"/>
        <v/>
      </c>
      <c r="BI996" s="10">
        <f t="shared" si="138"/>
        <v>0</v>
      </c>
      <c r="BJ996" t="str">
        <f t="shared" si="134"/>
        <v/>
      </c>
      <c r="BK996" t="str">
        <f t="shared" si="135"/>
        <v/>
      </c>
      <c r="BL996" s="10" t="str">
        <f t="shared" si="139"/>
        <v/>
      </c>
    </row>
    <row r="997" spans="51:64" x14ac:dyDescent="0.25">
      <c r="AY997" s="10" t="str">
        <f t="shared" si="136"/>
        <v/>
      </c>
      <c r="BC997" s="45" t="str">
        <f t="shared" si="132"/>
        <v/>
      </c>
      <c r="BG997" s="10" t="str">
        <f t="shared" si="133"/>
        <v/>
      </c>
      <c r="BH997" s="10" t="str">
        <f t="shared" si="137"/>
        <v/>
      </c>
      <c r="BI997" s="10">
        <f t="shared" si="138"/>
        <v>0</v>
      </c>
      <c r="BJ997" t="str">
        <f t="shared" si="134"/>
        <v/>
      </c>
      <c r="BK997" t="str">
        <f t="shared" si="135"/>
        <v/>
      </c>
      <c r="BL997" s="10" t="str">
        <f t="shared" si="139"/>
        <v/>
      </c>
    </row>
    <row r="998" spans="51:64" x14ac:dyDescent="0.25">
      <c r="AY998" s="10" t="str">
        <f t="shared" si="136"/>
        <v/>
      </c>
      <c r="BC998" s="45" t="str">
        <f t="shared" si="132"/>
        <v/>
      </c>
      <c r="BG998" s="10" t="str">
        <f t="shared" si="133"/>
        <v/>
      </c>
      <c r="BH998" s="10" t="str">
        <f t="shared" si="137"/>
        <v/>
      </c>
      <c r="BI998" s="10">
        <f t="shared" si="138"/>
        <v>0</v>
      </c>
      <c r="BJ998" t="str">
        <f t="shared" si="134"/>
        <v/>
      </c>
      <c r="BK998" t="str">
        <f t="shared" si="135"/>
        <v/>
      </c>
      <c r="BL998" s="10" t="str">
        <f t="shared" si="139"/>
        <v/>
      </c>
    </row>
    <row r="999" spans="51:64" x14ac:dyDescent="0.25">
      <c r="AY999" s="10" t="str">
        <f t="shared" si="136"/>
        <v/>
      </c>
      <c r="BC999" s="45" t="str">
        <f t="shared" si="132"/>
        <v/>
      </c>
      <c r="BG999" s="10" t="str">
        <f t="shared" si="133"/>
        <v/>
      </c>
      <c r="BH999" s="10" t="str">
        <f t="shared" si="137"/>
        <v/>
      </c>
      <c r="BI999" s="10">
        <f t="shared" si="138"/>
        <v>0</v>
      </c>
      <c r="BJ999" t="str">
        <f t="shared" si="134"/>
        <v/>
      </c>
      <c r="BK999" t="str">
        <f t="shared" si="135"/>
        <v/>
      </c>
      <c r="BL999" s="10" t="str">
        <f t="shared" si="139"/>
        <v/>
      </c>
    </row>
    <row r="1000" spans="51:64" x14ac:dyDescent="0.25">
      <c r="AY1000" s="10" t="str">
        <f t="shared" si="136"/>
        <v/>
      </c>
      <c r="BC1000" s="45" t="str">
        <f t="shared" si="132"/>
        <v/>
      </c>
      <c r="BG1000" s="10" t="str">
        <f t="shared" si="133"/>
        <v/>
      </c>
      <c r="BH1000" s="10" t="str">
        <f t="shared" si="137"/>
        <v/>
      </c>
      <c r="BI1000" s="10">
        <f t="shared" si="138"/>
        <v>0</v>
      </c>
      <c r="BJ1000" t="str">
        <f t="shared" si="134"/>
        <v/>
      </c>
      <c r="BK1000" t="str">
        <f t="shared" si="135"/>
        <v/>
      </c>
      <c r="BL1000" s="10" t="str">
        <f t="shared" si="139"/>
        <v/>
      </c>
    </row>
    <row r="1001" spans="51:64" x14ac:dyDescent="0.25">
      <c r="AY1001" s="10" t="str">
        <f t="shared" si="136"/>
        <v/>
      </c>
      <c r="BC1001" s="45" t="str">
        <f t="shared" si="132"/>
        <v/>
      </c>
      <c r="BG1001" s="10" t="str">
        <f t="shared" si="133"/>
        <v/>
      </c>
      <c r="BH1001" s="10" t="str">
        <f t="shared" si="137"/>
        <v/>
      </c>
      <c r="BI1001" s="10">
        <f t="shared" si="138"/>
        <v>0</v>
      </c>
      <c r="BJ1001" t="str">
        <f t="shared" si="134"/>
        <v/>
      </c>
      <c r="BK1001" t="str">
        <f t="shared" si="135"/>
        <v/>
      </c>
      <c r="BL1001" s="10" t="str">
        <f t="shared" si="139"/>
        <v/>
      </c>
    </row>
    <row r="1002" spans="51:64" x14ac:dyDescent="0.25">
      <c r="AY1002" s="51"/>
      <c r="AZ1002" s="13" t="str">
        <f>IF(AZ1001&lt;&gt;"","Límite máximo programado para el catálogo de productos y servicios, en caso de requerir más registros, favor de levantar un ticket y reportarlo al líder del proyecto de implementación","")</f>
        <v/>
      </c>
      <c r="BA1002" s="51"/>
      <c r="BB1002" s="51"/>
      <c r="BC1002" s="52"/>
      <c r="BD1002" s="47"/>
      <c r="BE1002" s="53"/>
      <c r="BF1002" s="53"/>
      <c r="BG1002" s="47"/>
      <c r="BH1002" s="47"/>
      <c r="BI1002" s="47"/>
      <c r="BJ1002" s="10"/>
      <c r="BK1002" s="47"/>
      <c r="BL1002" s="10" t="str">
        <f t="shared" si="139"/>
        <v/>
      </c>
    </row>
  </sheetData>
  <sortState xmlns:xlrd2="http://schemas.microsoft.com/office/spreadsheetml/2017/richdata2" ref="AI3:AI16">
    <sortCondition ref="AI3:AI16"/>
  </sortState>
  <mergeCells count="1">
    <mergeCell ref="O33:Q33"/>
  </mergeCells>
  <phoneticPr fontId="6" type="noConversion"/>
  <conditionalFormatting sqref="AY2:BL3 AY4:BK1001 BL4:BL1002">
    <cfRule type="expression" dxfId="6" priority="9">
      <formula>$AZ2&lt;&gt;""</formula>
    </cfRule>
    <cfRule type="expression" dxfId="5" priority="8">
      <formula>AND(AX2&lt;&gt;"",AY2="")</formula>
    </cfRule>
  </conditionalFormatting>
  <conditionalFormatting sqref="C23:K23">
    <cfRule type="expression" dxfId="4" priority="7">
      <formula>$C$23&lt;&gt;""</formula>
    </cfRule>
  </conditionalFormatting>
  <conditionalFormatting sqref="B2:M22">
    <cfRule type="expression" dxfId="3" priority="6">
      <formula>$D2&lt;&gt;""</formula>
    </cfRule>
    <cfRule type="expression" dxfId="2" priority="5">
      <formula>AND(A2&lt;&gt;"",B2="")</formula>
    </cfRule>
  </conditionalFormatting>
  <conditionalFormatting sqref="AZ1002">
    <cfRule type="expression" dxfId="1" priority="2">
      <formula>$C$23&lt;&gt;""</formula>
    </cfRule>
  </conditionalFormatting>
  <conditionalFormatting sqref="AY1002:BK1002">
    <cfRule type="expression" dxfId="0" priority="1">
      <formula>$AZ$1001&lt;&gt;""</formula>
    </cfRule>
  </conditionalFormatting>
  <dataValidations count="8">
    <dataValidation type="decimal" operator="greaterThan" allowBlank="1" showInputMessage="1" showErrorMessage="1" errorTitle="Error en Margen" error="El márgen debe ser &gt; a 0.00" promptTitle="Margen Deseado" prompt="Margen mínimo deseado, Praxia Valida y Genera alrtas" sqref="I2:I22" xr:uid="{D6829049-44A5-4862-8B99-AECC21A5D4D4}">
      <formula1>0</formula1>
    </dataValidation>
    <dataValidation type="list" allowBlank="1" showInputMessage="1" showErrorMessage="1" sqref="L3:L22 BL3:BL1002" xr:uid="{FDAA4D8C-9FD2-4709-B7DF-8FFD91DD9D02}">
      <formula1>"Si,No"</formula1>
    </dataValidation>
    <dataValidation type="list" allowBlank="1" showInputMessage="1" showErrorMessage="1" sqref="H2:H22" xr:uid="{803F559A-2776-4A0E-8A61-57D717DB6D6E}">
      <formula1>IVA</formula1>
    </dataValidation>
    <dataValidation type="list" allowBlank="1" showInputMessage="1" showErrorMessage="1" sqref="AE3:AE16" xr:uid="{96E6EB36-A1EC-4A0B-90B9-DE3C26C515B2}">
      <formula1>$AA$3:$AA$8</formula1>
    </dataValidation>
    <dataValidation type="list" allowBlank="1" showInputMessage="1" showErrorMessage="1" sqref="AM3:AM16" xr:uid="{76893F1B-8E1E-4367-998F-29D4249626BD}">
      <formula1>$AI$3:$AI$15</formula1>
    </dataValidation>
    <dataValidation type="list" allowBlank="1" showInputMessage="1" showErrorMessage="1" sqref="BD3:BD1048576" xr:uid="{F8768E86-D5F3-4B0E-8329-1E2781F01BE5}">
      <formula1>Moneda_Siglas</formula1>
    </dataValidation>
    <dataValidation type="list" allowBlank="1" showInputMessage="1" showErrorMessage="1" sqref="BB1:BB1048576" xr:uid="{2A704006-9E19-473B-9152-AC7307FB6FB7}">
      <formula1>UEN_Descripción</formula1>
    </dataValidation>
    <dataValidation allowBlank="1" showInputMessage="1" showErrorMessage="1" sqref="BL2" xr:uid="{4C209FBE-2189-45E1-9B74-3DDC0D4F2E63}"/>
  </dataValidations>
  <hyperlinks>
    <hyperlink ref="Q14" r:id="rId1" xr:uid="{0214D3EB-2A67-4E79-9F77-38C44702F59F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10DA9DBE42E4381312CDCA6E8A355" ma:contentTypeVersion="10" ma:contentTypeDescription="Create a new document." ma:contentTypeScope="" ma:versionID="b57575bf986a15e26244e5c87da65f65">
  <xsd:schema xmlns:xsd="http://www.w3.org/2001/XMLSchema" xmlns:xs="http://www.w3.org/2001/XMLSchema" xmlns:p="http://schemas.microsoft.com/office/2006/metadata/properties" xmlns:ns2="4b3b0a2e-3927-4cc9-bcf7-08c739cf8d5e" xmlns:ns3="4314cf64-e4a3-4252-871d-e82662384a19" targetNamespace="http://schemas.microsoft.com/office/2006/metadata/properties" ma:root="true" ma:fieldsID="b7f5dba6ce1321da2abd0fb2ce676fbc" ns2:_="" ns3:_="">
    <xsd:import namespace="4b3b0a2e-3927-4cc9-bcf7-08c739cf8d5e"/>
    <xsd:import namespace="4314cf64-e4a3-4252-871d-e82662384a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b0a2e-3927-4cc9-bcf7-08c739cf8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d879662-0112-4feb-a61c-a86b3740a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4cf64-e4a3-4252-871d-e82662384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0E2E93-BE00-4430-BD3F-30537D019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2D0743-9987-4B6C-982F-8B052F596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b0a2e-3927-4cc9-bcf7-08c739cf8d5e"/>
    <ds:schemaRef ds:uri="4314cf64-e4a3-4252-871d-e82662384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Tablas Fijas</vt:lpstr>
      <vt:lpstr>Plantillas</vt:lpstr>
      <vt:lpstr>IVA</vt:lpstr>
      <vt:lpstr>Moneda_Descripción</vt:lpstr>
      <vt:lpstr>Moneda_Siglas</vt:lpstr>
      <vt:lpstr>UEN_Descripción</vt:lpstr>
      <vt:lpstr>UEN_iva</vt:lpstr>
      <vt:lpstr>UEN_SATcode</vt:lpstr>
      <vt:lpstr>UEN_SATcode_description</vt:lpstr>
      <vt:lpstr>UEN_SATum</vt:lpstr>
      <vt:lpstr>UEN_SATum_Descripción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EBG</dc:creator>
  <cp:lastModifiedBy>Jose Luis Perez Olguin</cp:lastModifiedBy>
  <dcterms:created xsi:type="dcterms:W3CDTF">2022-10-08T16:31:43Z</dcterms:created>
  <dcterms:modified xsi:type="dcterms:W3CDTF">2022-10-12T16:09:25Z</dcterms:modified>
</cp:coreProperties>
</file>