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package.relationships+xml" PartName="/_rels/.rels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xm="http://schemas.microsoft.com/office/excel/2006/main" xmlns:x14ac="http://schemas.microsoft.com/office/spreadsheetml/2009/9/ac" xmlns:x14="http://schemas.microsoft.com/office/spreadsheetml/2009/9/main" xmlns:mv="urn:schemas-microsoft-com:mac:vml" xmlns:mc="http://schemas.openxmlformats.org/markup-compatibility/2006" xmlns:mx="http://schemas.microsoft.com/office/mac/excel/2008/main" xmlns:r="http://schemas.openxmlformats.org/officeDocument/2006/relationships" xmlns="http://schemas.openxmlformats.org/spreadsheetml/2006/main">
  <workbookPr/>
  <sheets>
    <sheet r:id="rId3" name="Country report" sheetId="1" state="visible"/>
    <sheet r:id="rId4" name="Report" sheetId="2"/>
    <sheet r:id="rId5" name="Income" sheetId="3"/>
    <sheet r:id="rId6" name="Expenses" sheetId="4"/>
    <sheet r:id="rId7" name="Formulas cheat sheet" sheetId="5"/>
  </sheets>
  <definedNames/>
  <calcPr/>
</workbook>
</file>

<file path=xl/sharedStrings.xml><?xml version="1.0" encoding="utf-8"?>
<sst xmlns="http://schemas.openxmlformats.org/spreadsheetml/2006/main" uniqueCount="271" count="361">
  <si>
    <t>Country</t>
  </si>
  <si>
    <t>U.S.</t>
  </si>
  <si>
    <t>Indonesia</t>
  </si>
  <si>
    <t>Brazil</t>
  </si>
  <si>
    <t>Pakistan</t>
  </si>
  <si>
    <t>Nigeria</t>
  </si>
  <si>
    <t>Bangladesh</t>
  </si>
  <si>
    <t>Russia</t>
  </si>
  <si>
    <t>Mexico</t>
  </si>
  <si>
    <t>Japan</t>
  </si>
  <si>
    <t>Ethiopia</t>
  </si>
  <si>
    <t>Philippines</t>
  </si>
  <si>
    <t>Egypt</t>
  </si>
  <si>
    <t>Viet Nam</t>
  </si>
  <si>
    <t>DR Congo</t>
  </si>
  <si>
    <t>Germany</t>
  </si>
  <si>
    <t>Iran</t>
  </si>
  <si>
    <t>Turkey</t>
  </si>
  <si>
    <t>Thailand</t>
  </si>
  <si>
    <t>U.K.</t>
  </si>
  <si>
    <t>France</t>
  </si>
  <si>
    <t>Italy</t>
  </si>
  <si>
    <t>Tanzania</t>
  </si>
  <si>
    <t>South Africa</t>
  </si>
  <si>
    <t>Myanmar</t>
  </si>
  <si>
    <t>South Korea</t>
  </si>
  <si>
    <t>Kenya</t>
  </si>
  <si>
    <t>Colombia</t>
  </si>
  <si>
    <t>Spain</t>
  </si>
  <si>
    <t>Argentina</t>
  </si>
  <si>
    <t>Uganda</t>
  </si>
  <si>
    <t>Ukraine</t>
  </si>
  <si>
    <t>Algeria</t>
  </si>
  <si>
    <t>Sudan</t>
  </si>
  <si>
    <t>Iraq</t>
  </si>
  <si>
    <t>Poland</t>
  </si>
  <si>
    <t>Canada</t>
  </si>
  <si>
    <t>Afghanistan</t>
  </si>
  <si>
    <t>Morocco</t>
  </si>
  <si>
    <t>Saudi Arabia</t>
  </si>
  <si>
    <t>Peru</t>
  </si>
  <si>
    <t>Venezuela</t>
  </si>
  <si>
    <t>Uzbekistan</t>
  </si>
  <si>
    <t>Malaysia</t>
  </si>
  <si>
    <t>Angola</t>
  </si>
  <si>
    <t>Mozambique</t>
  </si>
  <si>
    <t>Nepal</t>
  </si>
  <si>
    <t>Ghana</t>
  </si>
  <si>
    <t>Yemen</t>
  </si>
  <si>
    <t>Madagascar</t>
  </si>
  <si>
    <t>North Korea</t>
  </si>
  <si>
    <t>CГґte d'Ivoire</t>
  </si>
  <si>
    <t>Australia</t>
  </si>
  <si>
    <t>Cameroon</t>
  </si>
  <si>
    <t>Taiwan</t>
  </si>
  <si>
    <t>Niger</t>
  </si>
  <si>
    <t>Sri Lanka</t>
  </si>
  <si>
    <t>Burkina Faso</t>
  </si>
  <si>
    <t>Romania</t>
  </si>
  <si>
    <t>Malawi</t>
  </si>
  <si>
    <t>Mali</t>
  </si>
  <si>
    <t>Kazakhstan</t>
  </si>
  <si>
    <t>Syria</t>
  </si>
  <si>
    <t>Chile</t>
  </si>
  <si>
    <t>Zambia</t>
  </si>
  <si>
    <t>Guatemala</t>
  </si>
  <si>
    <t>Netherlands</t>
  </si>
  <si>
    <t>Zimbabwe</t>
  </si>
  <si>
    <t>Ecuador</t>
  </si>
  <si>
    <t>Senegal</t>
  </si>
  <si>
    <t>Cambodia</t>
  </si>
  <si>
    <t>Chad</t>
  </si>
  <si>
    <t>Somalia</t>
  </si>
  <si>
    <t>Guinea</t>
  </si>
  <si>
    <t>South Sudan</t>
  </si>
  <si>
    <t>Rwanda</t>
  </si>
  <si>
    <t>Tunisia</t>
  </si>
  <si>
    <t>Belgium</t>
  </si>
  <si>
    <t>Cuba</t>
  </si>
  <si>
    <t>Benin</t>
  </si>
  <si>
    <t>Burundi</t>
  </si>
  <si>
    <t>Bolivia</t>
  </si>
  <si>
    <t>Greece</t>
  </si>
  <si>
    <t>Haiti</t>
  </si>
  <si>
    <t>Dominican Republic</t>
  </si>
  <si>
    <t>Czech Republic</t>
  </si>
  <si>
    <t>Portugal</t>
  </si>
  <si>
    <t>Sweden</t>
  </si>
  <si>
    <t>Azerbaijan</t>
  </si>
  <si>
    <t>Jordan</t>
  </si>
  <si>
    <t>Hungary</t>
  </si>
  <si>
    <t>United Arab Emirates</t>
  </si>
  <si>
    <t>Belarus</t>
  </si>
  <si>
    <t>Honduras</t>
  </si>
  <si>
    <t>Tajikistan</t>
  </si>
  <si>
    <t>Serbia</t>
  </si>
  <si>
    <t>Austria</t>
  </si>
  <si>
    <t>Switzerland</t>
  </si>
  <si>
    <t>Israel</t>
  </si>
  <si>
    <t>Papua New Guinea</t>
  </si>
  <si>
    <t>Togo</t>
  </si>
  <si>
    <t>Sierra Leone</t>
  </si>
  <si>
    <t>Hong Kong</t>
  </si>
  <si>
    <t>N.A.</t>
  </si>
  <si>
    <t>Bulgaria</t>
  </si>
  <si>
    <t>Laos</t>
  </si>
  <si>
    <t>Paraguay</t>
  </si>
  <si>
    <t>Libya</t>
  </si>
  <si>
    <t>El Salvador</t>
  </si>
  <si>
    <t>Nicaragua</t>
  </si>
  <si>
    <t>Kyrgyzstan</t>
  </si>
  <si>
    <t>Lebanon</t>
  </si>
  <si>
    <t>Turkmenistan</t>
  </si>
  <si>
    <t>Singapore</t>
  </si>
  <si>
    <t>Denmark</t>
  </si>
  <si>
    <t>Finland</t>
  </si>
  <si>
    <t>Slovakia</t>
  </si>
  <si>
    <t>Congo</t>
  </si>
  <si>
    <t>Norway</t>
  </si>
  <si>
    <t>Eritrea</t>
  </si>
  <si>
    <t>State of Palestine</t>
  </si>
  <si>
    <t>Costa Rica</t>
  </si>
  <si>
    <t>Liberia</t>
  </si>
  <si>
    <t>Oman</t>
  </si>
  <si>
    <t>Ireland</t>
  </si>
  <si>
    <t>New Zealand</t>
  </si>
  <si>
    <t>Central African Republic</t>
  </si>
  <si>
    <t>Mauritania</t>
  </si>
  <si>
    <t>Kuwait</t>
  </si>
  <si>
    <t>Croatia</t>
  </si>
  <si>
    <t>Panama</t>
  </si>
  <si>
    <t>Moldova</t>
  </si>
  <si>
    <t>Georgia</t>
  </si>
  <si>
    <t>Puerto Rico</t>
  </si>
  <si>
    <t>Bosnia &amp; Herzegovina</t>
  </si>
  <si>
    <t>Uruguay</t>
  </si>
  <si>
    <t>Mongolia</t>
  </si>
  <si>
    <t>Albania</t>
  </si>
  <si>
    <t>Armenia</t>
  </si>
  <si>
    <t>Jamaica</t>
  </si>
  <si>
    <t>Lithuania</t>
  </si>
  <si>
    <t>Qatar</t>
  </si>
  <si>
    <t>Namibia</t>
  </si>
  <si>
    <t>Botswana</t>
  </si>
  <si>
    <t>Lesotho</t>
  </si>
  <si>
    <t>Gambia</t>
  </si>
  <si>
    <t>TFYR Macedonia</t>
  </si>
  <si>
    <t>Slovenia</t>
  </si>
  <si>
    <t>Gabon</t>
  </si>
  <si>
    <t>Latvia</t>
  </si>
  <si>
    <t>Guinea-Bissau</t>
  </si>
  <si>
    <t>Bahrain</t>
  </si>
  <si>
    <t>Swaziland</t>
  </si>
  <si>
    <t>Trinidad and Tobago</t>
  </si>
  <si>
    <t>Timor-Leste</t>
  </si>
  <si>
    <t>Equatorial Guinea</t>
  </si>
  <si>
    <t>Estonia</t>
  </si>
  <si>
    <t>Mauritius</t>
  </si>
  <si>
    <t>Cyprus</t>
  </si>
  <si>
    <t>Djibouti</t>
  </si>
  <si>
    <t>Fiji</t>
  </si>
  <si>
    <t>RГ©union</t>
  </si>
  <si>
    <t>Comoros</t>
  </si>
  <si>
    <t>Bhutan</t>
  </si>
  <si>
    <t>Guyana</t>
  </si>
  <si>
    <t>Macao</t>
  </si>
  <si>
    <t>Montenegro</t>
  </si>
  <si>
    <t>Solomon Islands</t>
  </si>
  <si>
    <t>Luxembourg</t>
  </si>
  <si>
    <t>Suriname</t>
  </si>
  <si>
    <t>Western Sahara</t>
  </si>
  <si>
    <t>Cabo Verde</t>
  </si>
  <si>
    <t>Guadeloupe</t>
  </si>
  <si>
    <t>Maldives</t>
  </si>
  <si>
    <t>Brunei</t>
  </si>
  <si>
    <t>Malta</t>
  </si>
  <si>
    <t>Bahamas</t>
  </si>
  <si>
    <t>Martinique</t>
  </si>
  <si>
    <t>Belize</t>
  </si>
  <si>
    <t>Iceland</t>
  </si>
  <si>
    <t>0.00 %</t>
  </si>
  <si>
    <t>French Guiana</t>
  </si>
  <si>
    <t>Barbados</t>
  </si>
  <si>
    <t>French Polynesia</t>
  </si>
  <si>
    <t>Vanuatu</t>
  </si>
  <si>
    <t>New Caledonia</t>
  </si>
  <si>
    <t>Mayotte</t>
  </si>
  <si>
    <t>Sao Tome &amp; Principe</t>
  </si>
  <si>
    <t>Samoa</t>
  </si>
  <si>
    <t>Saint Lucia</t>
  </si>
  <si>
    <t>Channel Islands</t>
  </si>
  <si>
    <t>Guam</t>
  </si>
  <si>
    <t>CuraГ§ao</t>
  </si>
  <si>
    <t>Kiribati</t>
  </si>
  <si>
    <t>St. Vincent &amp; Grenadines</t>
  </si>
  <si>
    <t>Tonga</t>
  </si>
  <si>
    <t>Grenada</t>
  </si>
  <si>
    <t>Micronesia</t>
  </si>
  <si>
    <t>Aruba</t>
  </si>
  <si>
    <t>U.S. Virgin Islands</t>
  </si>
  <si>
    <t>Antigua and Barbuda</t>
  </si>
  <si>
    <t>Seychelles</t>
  </si>
  <si>
    <t>Isle of Man</t>
  </si>
  <si>
    <t>Andorra</t>
  </si>
  <si>
    <t>Dominica</t>
  </si>
  <si>
    <t>Cayman Islands</t>
  </si>
  <si>
    <t>Bermuda</t>
  </si>
  <si>
    <t>Greenland</t>
  </si>
  <si>
    <t>Saint Kitts &amp; Nevis</t>
  </si>
  <si>
    <t>American Samoa</t>
  </si>
  <si>
    <t>Northern Mariana Islands</t>
  </si>
  <si>
    <t>Marshall Islands</t>
  </si>
  <si>
    <t>Faeroe Islands</t>
  </si>
  <si>
    <t>Sint Maarten</t>
  </si>
  <si>
    <t>Monaco</t>
  </si>
  <si>
    <t>Liechtenstein</t>
  </si>
  <si>
    <t>Turks and Caicos</t>
  </si>
  <si>
    <t>Gibraltar</t>
  </si>
  <si>
    <t>San Marino</t>
  </si>
  <si>
    <t>British Virgin Islands</t>
  </si>
  <si>
    <t>Caribbean Netherlands</t>
  </si>
  <si>
    <t>Palau</t>
  </si>
  <si>
    <t>Cook Islands</t>
  </si>
  <si>
    <t>Anguilla</t>
  </si>
  <si>
    <t>Wallis &amp; Futuna</t>
  </si>
  <si>
    <t>0 %</t>
  </si>
  <si>
    <t>Nauru</t>
  </si>
  <si>
    <t>Tuvalu</t>
  </si>
  <si>
    <t>Saint Pierre &amp; Miquelon</t>
  </si>
  <si>
    <t>Montserrat</t>
  </si>
  <si>
    <t>Saint Helena</t>
  </si>
  <si>
    <t>Falkland Islands</t>
  </si>
  <si>
    <t>Niue</t>
  </si>
  <si>
    <t>Tokelau</t>
  </si>
  <si>
    <t>Holy See</t>
  </si>
  <si>
    <t>Average</t>
  </si>
  <si>
    <t>Product's Share</t>
  </si>
  <si>
    <t>Min</t>
  </si>
  <si>
    <t>Max</t>
  </si>
  <si>
    <t>NET</t>
  </si>
  <si>
    <t>Drone</t>
  </si>
  <si>
    <t>VR Glasses</t>
  </si>
  <si>
    <t>Voice Remote Control</t>
  </si>
  <si>
    <t>Touch Projector</t>
  </si>
  <si>
    <t>Smart Band</t>
  </si>
  <si>
    <t>Video Doorbell</t>
  </si>
  <si>
    <t>Smart TV</t>
  </si>
  <si>
    <t>Robot Vacuum</t>
  </si>
  <si>
    <t>Air Purifier</t>
  </si>
  <si>
    <t>Baby Monitor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</si>
  <si>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</si>
  <si>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</si>
  <si>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</si>
  <si>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</si>
  <si>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</si>
  <si>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</si>
  <si>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</si>
  <si>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</si>
  <si>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</si>
  <si>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</si>
  <si>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</si>
  <si>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</si>
  <si>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</si>
  <si>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PPC Campaigns</t>
  </si>
  <si>
    <t>Sponsored Articles</t>
  </si>
  <si>
    <t>SMM</t>
  </si>
  <si>
    <t>Voice Remote, Control</t>
  </si>
  <si>
    <t>Touch Projec,tor</t>
  </si>
  <si>
    <t>Video Doorbe,ll</t>
  </si>
  <si>
    <t>Check sample</t>
  </si>
  <si>
    <t>https://snippet.dhtmlx.com/wux2b35b</t>
  </si>
</sst>
</file>

<file path=xl/styles.xml><?xml version="1.0" encoding="utf-8"?>
<styleSheet xmlns:xm="http://schemas.microsoft.com/office/excel/2006/main" xmlns:x14ac="http://schemas.microsoft.com/office/spreadsheetml/2009/9/ac" xmlns:x14="http://schemas.microsoft.com/office/spreadsheetml/2009/9/main" xmlns:mv="urn:schemas-microsoft-com:mac:vml" xmlns:mc="http://schemas.openxmlformats.org/markup-compatibility/2006" xmlns:mx="http://schemas.microsoft.com/office/mac/excel/2008/main" xmlns:r="http://schemas.openxmlformats.org/officeDocument/2006/relationships" xmlns="http://schemas.openxmlformats.org/spreadsheetml/2006/main">
  <numFmts count="2">
    <numFmt formatCode="#,##0.00%" numFmtId="164"/>
    <numFmt formatCode="$#,##0.00" numFmtId="165"/>
  </numFmts>
  <fonts count="4">
    <font/>
    <font>
      <color rgb="FFFFFFFF"/>
      <b/>
    </font>
    <font>
      <color rgb="FF1878D2"/>
      <b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1C87D9"/>
        <bgColor rgb="FF1C87D9"/>
      </patternFill>
    </fill>
  </fills>
  <borders count="1">
    <border/>
  </borders>
  <cellXfs count="18">
    <xf applyFont="1" fontId="0" borderId="0"/>
    <xf applyFont="1" fontId="1" applyFill="1" fillId="2" applyNumberFormat="1" numFmtId="0" borderId="0" applyAlignment="1">
      <alignment horizontal="left"/>
    </xf>
    <xf applyFont="1" fontId="2" applyNumberFormat="1" numFmtId="0" borderId="0" applyAlignment="1">
      <alignment horizontal="right"/>
    </xf>
    <xf applyFont="1" fontId="0" applyNumberFormat="1" numFmtId="4" borderId="0" applyAlignment="1">
      <alignment horizontal="right"/>
    </xf>
    <xf applyFont="1" fontId="0" applyNumberFormat="1" numFmtId="164" borderId="0" applyAlignment="1">
      <alignment horizontal="right"/>
    </xf>
    <xf applyFont="1" fontId="2" applyNumberFormat="1" numFmtId="0" borderId="0"/>
    <xf applyFont="1" fontId="0" applyNumberFormat="1" numFmtId="0" borderId="0" applyAlignment="1">
      <alignment horizontal="right"/>
    </xf>
    <xf applyFont="1" fontId="0" applyNumberFormat="1" numFmtId="0" borderId="0" applyAlignment="1">
      <alignment horizontal="right"/>
    </xf>
    <xf applyFont="1" fontId="0" applyNumberFormat="1" numFmtId="0" borderId="0"/>
    <xf applyFont="1" fontId="3" applyNumberFormat="1" numFmtId="0" borderId="0"/>
    <xf applyFont="1" fontId="0" applyNumberFormat="1" numFmtId="165" borderId="0" applyAlignment="1">
      <alignment horizontal="right"/>
    </xf>
    <xf applyFont="1" fontId="0" applyNumberFormat="1" numFmtId="165" borderId="0"/>
    <xf applyFont="1" fontId="0" applyNumberFormat="1" numFmtId="0" borderId="0"/>
    <xf applyFont="1" fontId="0" applyNumberFormat="1" numFmtId="0" borderId="0"/>
    <xf applyFont="1" fontId="0" applyNumberFormat="1" numFmtId="165" borderId="0"/>
    <xf applyFont="1" fontId="0" applyNumberFormat="1" numFmtId="165" borderId="0"/>
    <xf applyFont="1" fontId="0" applyNumberFormat="1" numFmtId="0" borderId="0"/>
    <xf applyFont="1" fontId="0" applyNumberFormat="1" numFmtId="165" borderId="0"/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worksheets/sheet1.xml><?xml version="1.0" encoding="utf-8"?>
<worksheet xmlns:xm="http://schemas.microsoft.com/office/excel/2006/main" xmlns:x14ac="http://schemas.microsoft.com/office/spreadsheetml/2009/9/ac" xmlns:x14="http://schemas.microsoft.com/office/spreadsheetml/2009/9/main" xmlns:mv="urn:schemas-microsoft-com:mac:vml" xmlns:mc="http://schemas.openxmlformats.org/markup-compatibility/2006" xmlns:mx="http://schemas.microsoft.com/office/mac/excel/2008/main" xmlns:r="http://schemas.openxmlformats.org/officeDocument/2006/relationships" xmlns="http://schemas.openxmlformats.org/spreadsheetml/2006/main">
  <sheetViews>
    <sheetView workbookViewId="0"/>
  </sheetViews>
  <sheetFormatPr customHeight="1" defaultRowHeight="15.75" defaultColWidth="14.43"/>
  <cols>
    <col min="1" max="1" customWidth="1" width="14.117647"/>
    <col min="2" max="2" customWidth="1" width="14.117647"/>
    <col min="3" max="3" customWidth="1" width="14.117647"/>
    <col min="4" max="4" customWidth="1" width="14.117647"/>
    <col min="5" max="5" customWidth="1" width="14.117647"/>
    <col min="6" max="6" customWidth="1" width="14.117647"/>
    <col min="7" max="7" customWidth="1" width="14.117647"/>
    <col min="8" max="8" customWidth="1" width="14.117647"/>
    <col min="9" max="9" customWidth="1" width="14.117647"/>
  </cols>
  <sheetData>
    <row r="1" ht="24" customHeight="1">
      <c r="A1" t="s" s="1">
        <v>0</v>
      </c>
      <c r="B1" t="s" s="1">
        <v>0</v>
      </c>
      <c r="C1" t="s" s="1">
        <v>0</v>
      </c>
      <c r="D1" t="s" s="1">
        <v>0</v>
      </c>
      <c r="E1" t="s" s="1">
        <v>0</v>
      </c>
      <c r="F1" t="s" s="1">
        <v>0</v>
      </c>
      <c r="G1" t="s" s="1">
        <v>0</v>
      </c>
      <c r="H1" t="s" s="1">
        <v>0</v>
      </c>
      <c r="I1" t="s" s="1">
        <v>0</v>
      </c>
    </row>
    <row r="2" ht="24" customHeight="1">
      <c r="A2" s="2">
        <v>620</v>
      </c>
      <c r="B2" s="3">
        <v>1415045928</v>
      </c>
      <c r="C2" s="4">
        <v>0.0039000000000000003</v>
      </c>
      <c r="D2" s="3">
        <v>5528531</v>
      </c>
      <c r="E2" s="3">
        <v>151</v>
      </c>
      <c r="F2" s="3">
        <v>9388211</v>
      </c>
      <c r="G2" s="3">
        <v>-339690</v>
      </c>
      <c r="H2" s="4">
        <v>0.58</v>
      </c>
      <c r="I2" s="4">
        <v>0.18539999999999998</v>
      </c>
    </row>
    <row r="3" ht="24" customHeight="1">
      <c r="A3" s="2">
        <v>700</v>
      </c>
      <c r="B3" s="3">
        <v>1354051854</v>
      </c>
      <c r="C3" s="4">
        <v>0.0111</v>
      </c>
      <c r="D3" s="3">
        <v>14871727</v>
      </c>
      <c r="E3" s="3">
        <v>455</v>
      </c>
      <c r="F3" s="3">
        <v>2973190</v>
      </c>
      <c r="G3" s="3">
        <v>-515643</v>
      </c>
      <c r="H3" s="4">
        <v>0.32</v>
      </c>
      <c r="I3" s="4">
        <v>0.17739999999999997</v>
      </c>
    </row>
    <row r="4" ht="24" customHeight="1">
      <c r="A4" t="s" s="5">
        <v>1</v>
      </c>
      <c r="B4" s="3">
        <v>1354051854</v>
      </c>
      <c r="C4" s="4">
        <v>0.0070999999999999995</v>
      </c>
      <c r="D4" s="3">
        <v>2307285</v>
      </c>
      <c r="E4" s="3">
        <v>36</v>
      </c>
      <c r="F4" s="3">
        <v>9147420</v>
      </c>
      <c r="G4" s="3">
        <v>900000</v>
      </c>
      <c r="H4" s="4">
        <v>0.83</v>
      </c>
      <c r="I4" s="4">
        <v>0.042800000000000005</v>
      </c>
    </row>
    <row r="5" ht="24" customHeight="1">
      <c r="A5" t="s" s="5">
        <v>2</v>
      </c>
      <c r="B5" s="3">
        <v>1354051854</v>
      </c>
      <c r="C5" s="4">
        <v>0.0106</v>
      </c>
      <c r="D5" s="3">
        <v>2803601</v>
      </c>
      <c r="E5" s="3">
        <v>147</v>
      </c>
      <c r="F5" s="3">
        <v>1811570</v>
      </c>
      <c r="G5" s="3">
        <v>-167000</v>
      </c>
      <c r="H5" s="4">
        <v>0.54</v>
      </c>
      <c r="I5" s="4">
        <v>0.035</v>
      </c>
    </row>
    <row r="6" ht="24" customHeight="1">
      <c r="A6" t="s" s="5">
        <v>3</v>
      </c>
      <c r="B6" s="3">
        <v>1354051854</v>
      </c>
      <c r="C6" s="4">
        <v>0.0075</v>
      </c>
      <c r="D6" s="3">
        <v>1579676</v>
      </c>
      <c r="E6" s="3">
        <v>25</v>
      </c>
      <c r="F6" s="3">
        <v>8358140</v>
      </c>
      <c r="G6" s="3">
        <v>3185</v>
      </c>
      <c r="H6" s="4">
        <v>0.84</v>
      </c>
      <c r="I6" s="4">
        <v>0.0276</v>
      </c>
    </row>
    <row r="7" ht="24" customHeight="1">
      <c r="A7" t="s" s="5">
        <v>4</v>
      </c>
      <c r="B7" s="3">
        <v>200813818</v>
      </c>
      <c r="C7" s="4">
        <v>0.019299999999999998</v>
      </c>
      <c r="D7" s="3">
        <v>3797863</v>
      </c>
      <c r="E7" s="3">
        <v>260</v>
      </c>
      <c r="F7" s="3">
        <v>770880</v>
      </c>
      <c r="G7" s="3">
        <v>-236384</v>
      </c>
      <c r="H7" s="4">
        <v>0.38</v>
      </c>
      <c r="I7" s="4">
        <v>0.0263</v>
      </c>
    </row>
    <row r="8" ht="24" customHeight="1">
      <c r="A8" t="s" s="5">
        <v>5</v>
      </c>
      <c r="B8" s="3">
        <v>195875237</v>
      </c>
      <c r="C8" s="4">
        <v>0.026099999999999998</v>
      </c>
      <c r="D8" s="3">
        <v>4988926</v>
      </c>
      <c r="E8" s="3">
        <v>215</v>
      </c>
      <c r="F8" s="3">
        <v>910770</v>
      </c>
      <c r="G8" s="3">
        <v>-60000</v>
      </c>
      <c r="H8" s="4">
        <v>0.49</v>
      </c>
      <c r="I8" s="4">
        <v>0.025699999999999997</v>
      </c>
    </row>
    <row r="9" ht="24" customHeight="1">
      <c r="A9" t="s" s="5">
        <v>6</v>
      </c>
      <c r="B9" s="3">
        <v>166368149</v>
      </c>
      <c r="C9" s="4">
        <v>0.0103</v>
      </c>
      <c r="D9" s="3">
        <v>1698398</v>
      </c>
      <c r="E9" s="3">
        <v>1278</v>
      </c>
      <c r="F9" s="3">
        <v>130170</v>
      </c>
      <c r="G9" s="3">
        <v>-505297</v>
      </c>
      <c r="H9" s="4">
        <v>0.35</v>
      </c>
      <c r="I9" s="4">
        <v>0.0218</v>
      </c>
    </row>
    <row r="10" ht="24" customHeight="1">
      <c r="A10" t="s" s="5">
        <v>7</v>
      </c>
      <c r="B10" s="3">
        <v>143964709</v>
      </c>
      <c r="C10" s="4">
        <v>0.0002</v>
      </c>
      <c r="D10" s="3">
        <v>-25045</v>
      </c>
      <c r="E10" s="3">
        <v>9</v>
      </c>
      <c r="F10" s="3">
        <v>16376870</v>
      </c>
      <c r="G10" s="3">
        <v>203577</v>
      </c>
      <c r="H10" s="4">
        <v>0.73</v>
      </c>
      <c r="I10" s="4">
        <v>0.0189</v>
      </c>
    </row>
    <row r="11" ht="24" customHeight="1">
      <c r="A11" t="s" s="5">
        <v>8</v>
      </c>
      <c r="B11" s="3">
        <v>130759074</v>
      </c>
      <c r="C11" s="4">
        <v>0.0124</v>
      </c>
      <c r="D11" s="3">
        <v>1595798</v>
      </c>
      <c r="E11" s="3">
        <v>67</v>
      </c>
      <c r="F11" s="3">
        <v>1943950</v>
      </c>
      <c r="G11" s="3">
        <v>-60000</v>
      </c>
      <c r="H11" s="4">
        <v>0.78</v>
      </c>
      <c r="I11" s="4">
        <v>0.0171</v>
      </c>
    </row>
    <row r="12" ht="24" customHeight="1">
      <c r="A12" t="s" s="5">
        <v>9</v>
      </c>
      <c r="B12" s="3">
        <v>127185332</v>
      </c>
      <c r="C12" s="4">
        <v>0.0023</v>
      </c>
      <c r="D12" s="3">
        <v>-299118</v>
      </c>
      <c r="E12" s="3">
        <v>349</v>
      </c>
      <c r="F12" s="3">
        <v>364555</v>
      </c>
      <c r="G12" s="3">
        <v>71627</v>
      </c>
      <c r="H12" s="4">
        <v>0.94</v>
      </c>
      <c r="I12" s="4">
        <v>0.0167</v>
      </c>
    </row>
    <row r="13" ht="24" customHeight="1">
      <c r="A13" t="s" s="5">
        <v>10</v>
      </c>
      <c r="B13" s="3">
        <v>107534882</v>
      </c>
      <c r="C13" s="4">
        <v>0.0246</v>
      </c>
      <c r="D13" s="3">
        <v>2577444</v>
      </c>
      <c r="E13" s="3">
        <v>108</v>
      </c>
      <c r="F13" s="3">
        <v>1000000</v>
      </c>
      <c r="G13" s="3">
        <v>-12000</v>
      </c>
      <c r="H13" s="4">
        <v>0.2</v>
      </c>
      <c r="I13" s="4">
        <v>0.0141</v>
      </c>
    </row>
    <row r="14" ht="24" customHeight="1">
      <c r="A14" t="s" s="5">
        <v>11</v>
      </c>
      <c r="B14" s="3">
        <v>106512074</v>
      </c>
      <c r="C14" s="4">
        <v>0.0152</v>
      </c>
      <c r="D14" s="3">
        <v>1593984</v>
      </c>
      <c r="E14" s="3">
        <v>357</v>
      </c>
      <c r="F14" s="3">
        <v>298170</v>
      </c>
      <c r="G14" s="3">
        <v>-130000</v>
      </c>
      <c r="H14" s="4">
        <v>0.44</v>
      </c>
      <c r="I14" s="4">
        <v>0.013999999999999999</v>
      </c>
    </row>
    <row r="15" ht="24" customHeight="1">
      <c r="A15" t="s" s="5">
        <v>12</v>
      </c>
      <c r="B15" s="3">
        <v>99375741</v>
      </c>
      <c r="C15" s="4">
        <v>0.0187</v>
      </c>
      <c r="D15" s="3">
        <v>1822590</v>
      </c>
      <c r="E15" s="3">
        <v>100</v>
      </c>
      <c r="F15" s="3">
        <v>995450</v>
      </c>
      <c r="G15" s="3">
        <v>-55005</v>
      </c>
      <c r="H15" s="4">
        <v>0.38</v>
      </c>
      <c r="I15" s="4">
        <v>0.013000000000000001</v>
      </c>
    </row>
    <row r="16" ht="24" customHeight="1">
      <c r="A16" t="s" s="5">
        <v>13</v>
      </c>
      <c r="B16" s="3">
        <v>96491146</v>
      </c>
      <c r="C16" s="4">
        <v>0.009899999999999999</v>
      </c>
      <c r="D16" s="3">
        <v>950346</v>
      </c>
      <c r="E16" s="3">
        <v>311</v>
      </c>
      <c r="F16" s="3">
        <v>310070</v>
      </c>
      <c r="G16" s="3">
        <v>-40000</v>
      </c>
      <c r="H16" s="4">
        <v>0.34</v>
      </c>
      <c r="I16" s="4">
        <v>0.0126</v>
      </c>
    </row>
    <row r="17" ht="24" customHeight="1">
      <c r="A17" t="s" s="5">
        <v>14</v>
      </c>
      <c r="B17" s="3">
        <v>84004989</v>
      </c>
      <c r="C17" s="4">
        <v>0.032799999999999996</v>
      </c>
      <c r="D17" s="3">
        <v>2665001</v>
      </c>
      <c r="E17" s="3">
        <v>37</v>
      </c>
      <c r="F17" s="3">
        <v>2267050</v>
      </c>
      <c r="G17" s="3">
        <v>3012</v>
      </c>
      <c r="H17" s="4">
        <v>0.39</v>
      </c>
      <c r="I17" s="4">
        <v>0.011000000000000001</v>
      </c>
    </row>
    <row r="18" ht="24" customHeight="1">
      <c r="A18" t="s" s="5">
        <v>15</v>
      </c>
      <c r="B18" s="3">
        <v>82293457</v>
      </c>
      <c r="C18" s="4">
        <v>0.0022</v>
      </c>
      <c r="D18" s="3">
        <v>179233</v>
      </c>
      <c r="E18" s="3">
        <v>236</v>
      </c>
      <c r="F18" s="3">
        <v>348560</v>
      </c>
      <c r="G18" s="3">
        <v>355425</v>
      </c>
      <c r="H18" s="4">
        <v>0.76</v>
      </c>
      <c r="I18" s="4">
        <v>0.0108</v>
      </c>
    </row>
    <row r="19" ht="24" customHeight="1">
      <c r="A19" t="s" s="5">
        <v>16</v>
      </c>
      <c r="B19" s="3">
        <v>82011735</v>
      </c>
      <c r="C19" s="4">
        <v>0.0105</v>
      </c>
      <c r="D19" s="3">
        <v>848947</v>
      </c>
      <c r="E19" s="3">
        <v>50</v>
      </c>
      <c r="F19" s="3">
        <v>1628550</v>
      </c>
      <c r="G19" s="3">
        <v>-80000</v>
      </c>
      <c r="H19" s="4">
        <v>0.74</v>
      </c>
      <c r="I19" s="4">
        <v>0.010700000000000001</v>
      </c>
    </row>
    <row r="20" ht="24" customHeight="1">
      <c r="A20" t="s" s="5">
        <v>17</v>
      </c>
      <c r="B20" s="3">
        <v>81916871</v>
      </c>
      <c r="C20" s="4">
        <v>0.014499999999999999</v>
      </c>
      <c r="D20" s="3">
        <v>1171851</v>
      </c>
      <c r="E20" s="3">
        <v>106</v>
      </c>
      <c r="F20" s="3">
        <v>769630</v>
      </c>
      <c r="G20" s="3">
        <v>325434</v>
      </c>
      <c r="H20" s="4">
        <v>0.71</v>
      </c>
      <c r="I20" s="4">
        <v>0.010700000000000001</v>
      </c>
    </row>
    <row r="21" ht="24" customHeight="1">
      <c r="A21" t="s" s="5">
        <v>18</v>
      </c>
      <c r="B21" s="3">
        <v>69183173</v>
      </c>
      <c r="C21" s="4">
        <v>0.0021</v>
      </c>
      <c r="D21" s="3">
        <v>145660</v>
      </c>
      <c r="E21" s="3">
        <v>135</v>
      </c>
      <c r="F21" s="3">
        <v>510890</v>
      </c>
      <c r="G21" s="3">
        <v>33463</v>
      </c>
      <c r="H21" s="4">
        <v>0.52</v>
      </c>
      <c r="I21" s="4">
        <v>0.0091</v>
      </c>
    </row>
    <row r="22" ht="24" customHeight="1">
      <c r="A22" t="s" s="5">
        <v>19</v>
      </c>
      <c r="B22" s="3">
        <v>66573504</v>
      </c>
      <c r="C22" s="4">
        <v>0.0059</v>
      </c>
      <c r="D22" s="3">
        <v>391919</v>
      </c>
      <c r="E22" s="3">
        <v>275</v>
      </c>
      <c r="F22" s="3">
        <v>241930</v>
      </c>
      <c r="G22" s="3">
        <v>198000</v>
      </c>
      <c r="H22" s="4">
        <v>0.81</v>
      </c>
      <c r="I22" s="4">
        <v>0.0087</v>
      </c>
    </row>
    <row r="23" ht="24" customHeight="1">
      <c r="A23" t="s" s="5">
        <v>20</v>
      </c>
      <c r="B23" s="3">
        <v>65233271</v>
      </c>
      <c r="C23" s="4">
        <v>0.0039000000000000003</v>
      </c>
      <c r="D23" s="3">
        <v>253723</v>
      </c>
      <c r="E23" s="3">
        <v>119</v>
      </c>
      <c r="F23" s="3">
        <v>547557</v>
      </c>
      <c r="G23" s="3">
        <v>72344</v>
      </c>
      <c r="H23" s="4">
        <v>0.8</v>
      </c>
      <c r="I23" s="4">
        <v>0.0085</v>
      </c>
    </row>
    <row r="24" ht="24" customHeight="1">
      <c r="A24" t="s" s="5">
        <v>21</v>
      </c>
      <c r="B24" s="3">
        <v>59290969</v>
      </c>
      <c r="C24" s="4">
        <v>0.0012</v>
      </c>
      <c r="D24" s="3">
        <v>-68931</v>
      </c>
      <c r="E24" s="3">
        <v>202</v>
      </c>
      <c r="F24" s="3">
        <v>294140</v>
      </c>
      <c r="G24" s="3">
        <v>52829</v>
      </c>
      <c r="H24" s="4">
        <v>0.72</v>
      </c>
      <c r="I24" s="4">
        <v>0.0078000000000000005</v>
      </c>
    </row>
    <row r="25" ht="24" customHeight="1">
      <c r="A25" t="s" s="5">
        <v>22</v>
      </c>
      <c r="B25" s="3">
        <v>59091392</v>
      </c>
      <c r="C25" s="4">
        <v>0.0311</v>
      </c>
      <c r="D25" s="3">
        <v>1781373</v>
      </c>
      <c r="E25" s="3">
        <v>67</v>
      </c>
      <c r="F25" s="3">
        <v>885800</v>
      </c>
      <c r="G25" s="3">
        <v>-40000</v>
      </c>
      <c r="H25" s="4">
        <v>0.31</v>
      </c>
      <c r="I25" s="4">
        <v>0.0077</v>
      </c>
    </row>
    <row r="26" ht="24" customHeight="1">
      <c r="A26" t="s" s="5">
        <v>23</v>
      </c>
      <c r="B26" s="3">
        <v>57398421</v>
      </c>
      <c r="C26" s="4">
        <v>0.012</v>
      </c>
      <c r="D26" s="3">
        <v>681265</v>
      </c>
      <c r="E26" s="3">
        <v>47</v>
      </c>
      <c r="F26" s="3">
        <v>1213090</v>
      </c>
      <c r="G26" s="3">
        <v>161300</v>
      </c>
      <c r="H26" s="4">
        <v>0.62</v>
      </c>
      <c r="I26" s="4">
        <v>0.0075</v>
      </c>
    </row>
    <row r="27" ht="24" customHeight="1">
      <c r="A27" t="s" s="5">
        <v>24</v>
      </c>
      <c r="B27" s="3">
        <v>53855735</v>
      </c>
      <c r="C27" s="4">
        <v>0.0091</v>
      </c>
      <c r="D27" s="3">
        <v>485126</v>
      </c>
      <c r="E27" s="3">
        <v>82</v>
      </c>
      <c r="F27" s="3">
        <v>653290</v>
      </c>
      <c r="G27" s="3">
        <v>-94856</v>
      </c>
      <c r="H27" s="4">
        <v>0.36</v>
      </c>
      <c r="I27" s="4">
        <v>0.0070999999999999995</v>
      </c>
    </row>
    <row r="28" ht="24" customHeight="1">
      <c r="A28" t="s" s="5">
        <v>25</v>
      </c>
      <c r="B28" s="3">
        <v>51164435</v>
      </c>
      <c r="C28" s="4">
        <v>0.0036</v>
      </c>
      <c r="D28" s="3">
        <v>182223</v>
      </c>
      <c r="E28" s="3">
        <v>526</v>
      </c>
      <c r="F28" s="3">
        <v>97230</v>
      </c>
      <c r="G28" s="3">
        <v>33927</v>
      </c>
      <c r="H28" s="4">
        <v>0.81</v>
      </c>
      <c r="I28" s="4">
        <v>0.0067</v>
      </c>
    </row>
    <row r="29" ht="24" customHeight="1">
      <c r="A29" t="s" s="5">
        <v>26</v>
      </c>
      <c r="B29" s="3">
        <v>50950879</v>
      </c>
      <c r="C29" s="4">
        <v>0.0252</v>
      </c>
      <c r="D29" s="3">
        <v>1251017</v>
      </c>
      <c r="E29" s="3">
        <v>90</v>
      </c>
      <c r="F29" s="3">
        <v>569140</v>
      </c>
      <c r="G29" s="3">
        <v>-10000</v>
      </c>
      <c r="H29" s="4">
        <v>0.26</v>
      </c>
      <c r="I29" s="4">
        <v>0.0067</v>
      </c>
    </row>
    <row r="30" ht="24" customHeight="1">
      <c r="A30" t="s" s="5">
        <v>27</v>
      </c>
      <c r="B30" s="3">
        <v>49464683</v>
      </c>
      <c r="C30" s="4">
        <v>0.008100000000000001</v>
      </c>
      <c r="D30" s="3">
        <v>399068</v>
      </c>
      <c r="E30" s="3">
        <v>45</v>
      </c>
      <c r="F30" s="3">
        <v>1109500</v>
      </c>
      <c r="G30" s="3">
        <v>-29000</v>
      </c>
      <c r="H30" s="4">
        <v>0.79</v>
      </c>
      <c r="I30" s="4">
        <v>0.006500000000000001</v>
      </c>
    </row>
    <row r="31" ht="24" customHeight="1">
      <c r="A31" t="s" s="5">
        <v>28</v>
      </c>
      <c r="B31" s="3">
        <v>46397452</v>
      </c>
      <c r="C31" s="4">
        <v>0.0009</v>
      </c>
      <c r="D31" s="3">
        <v>43131</v>
      </c>
      <c r="E31" s="3">
        <v>93</v>
      </c>
      <c r="F31" s="3">
        <v>498800</v>
      </c>
      <c r="G31" s="3">
        <v>-114000</v>
      </c>
      <c r="H31" s="4">
        <v>0.82</v>
      </c>
      <c r="I31" s="4">
        <v>0.0060999999999999995</v>
      </c>
    </row>
    <row r="32" ht="24" customHeight="1">
      <c r="A32" t="s" s="5">
        <v>29</v>
      </c>
      <c r="B32" s="3">
        <v>44688864</v>
      </c>
      <c r="C32" s="4">
        <v>0.009399999999999999</v>
      </c>
      <c r="D32" s="3">
        <v>417823</v>
      </c>
      <c r="E32" s="3">
        <v>16</v>
      </c>
      <c r="F32" s="3">
        <v>2736690</v>
      </c>
      <c r="G32" s="3">
        <v>6000</v>
      </c>
      <c r="H32" s="4">
        <v>0.88</v>
      </c>
      <c r="I32" s="4">
        <v>0.0059</v>
      </c>
    </row>
    <row r="33" ht="24" customHeight="1">
      <c r="A33" t="s" s="5">
        <v>30</v>
      </c>
      <c r="B33" s="3">
        <v>44270563</v>
      </c>
      <c r="C33" s="4">
        <v>0.032799999999999996</v>
      </c>
      <c r="D33" s="3">
        <v>1407605</v>
      </c>
      <c r="E33" s="3">
        <v>222</v>
      </c>
      <c r="F33" s="3">
        <v>199810</v>
      </c>
      <c r="G33" s="3">
        <v>-30000</v>
      </c>
      <c r="H33" s="4">
        <v>0.16</v>
      </c>
      <c r="I33" s="4">
        <v>0.0058</v>
      </c>
    </row>
    <row r="34" ht="24" customHeight="1">
      <c r="A34" t="s" s="5">
        <v>31</v>
      </c>
      <c r="B34" s="3">
        <v>44009214</v>
      </c>
      <c r="C34" s="4">
        <v>0.0048</v>
      </c>
      <c r="D34" s="3">
        <v>-213733</v>
      </c>
      <c r="E34" s="3">
        <v>76</v>
      </c>
      <c r="F34" s="3">
        <v>579320</v>
      </c>
      <c r="G34" s="3">
        <v>-40000</v>
      </c>
      <c r="H34" s="4">
        <v>0.7</v>
      </c>
      <c r="I34" s="4">
        <v>0.0058</v>
      </c>
    </row>
    <row r="35" ht="24" customHeight="1">
      <c r="A35" t="s" s="5">
        <v>32</v>
      </c>
      <c r="B35" s="3">
        <v>42008054</v>
      </c>
      <c r="C35" s="4">
        <v>0.0167</v>
      </c>
      <c r="D35" s="3">
        <v>689912</v>
      </c>
      <c r="E35" s="3">
        <v>18</v>
      </c>
      <c r="F35" s="3">
        <v>2381740</v>
      </c>
      <c r="G35" s="3">
        <v>-28654</v>
      </c>
      <c r="H35" s="4">
        <v>0.72</v>
      </c>
      <c r="I35" s="4">
        <v>0.0055000000000000005</v>
      </c>
    </row>
    <row r="36" ht="24" customHeight="1">
      <c r="A36" t="s" s="5">
        <v>33</v>
      </c>
      <c r="B36" s="3">
        <v>41511526</v>
      </c>
      <c r="C36" s="4">
        <v>0.0241</v>
      </c>
      <c r="D36" s="3">
        <v>978196</v>
      </c>
      <c r="E36" s="3">
        <v>24</v>
      </c>
      <c r="F36" s="3">
        <v>1765048</v>
      </c>
      <c r="G36" s="3">
        <v>-117877</v>
      </c>
      <c r="H36" s="4">
        <v>0.34</v>
      </c>
      <c r="I36" s="4">
        <v>0.0054</v>
      </c>
    </row>
    <row r="37" ht="24" customHeight="1">
      <c r="A37" t="s" s="5">
        <v>34</v>
      </c>
      <c r="B37" s="3">
        <v>39339753</v>
      </c>
      <c r="C37" s="4">
        <v>0.0278</v>
      </c>
      <c r="D37" s="3">
        <v>1065135</v>
      </c>
      <c r="E37" s="3">
        <v>91</v>
      </c>
      <c r="F37" s="3">
        <v>434320</v>
      </c>
      <c r="G37" s="3">
        <v>92733</v>
      </c>
      <c r="H37" s="4">
        <v>0.67</v>
      </c>
      <c r="I37" s="4">
        <v>0.0052</v>
      </c>
    </row>
    <row r="38" ht="24" customHeight="1">
      <c r="A38" t="s" s="5">
        <v>35</v>
      </c>
      <c r="B38" s="3">
        <v>38104832</v>
      </c>
      <c r="C38" s="4">
        <v>0.0017000000000000001</v>
      </c>
      <c r="D38" s="3">
        <v>-65880</v>
      </c>
      <c r="E38" s="3">
        <v>124</v>
      </c>
      <c r="F38" s="3">
        <v>306230</v>
      </c>
      <c r="G38" s="3">
        <v>-14799</v>
      </c>
      <c r="H38" s="4">
        <v>0.61</v>
      </c>
      <c r="I38" s="4">
        <v>0.005</v>
      </c>
    </row>
    <row r="39" ht="24" customHeight="1">
      <c r="A39" t="s" s="5">
        <v>36</v>
      </c>
      <c r="B39" s="3">
        <v>36953765</v>
      </c>
      <c r="C39" s="4">
        <v>0.009000000000000001</v>
      </c>
      <c r="D39" s="3">
        <v>329566</v>
      </c>
      <c r="E39" s="3">
        <v>4</v>
      </c>
      <c r="F39" s="3">
        <v>9093510</v>
      </c>
      <c r="G39" s="3">
        <v>229144</v>
      </c>
      <c r="H39" s="4">
        <v>0.81</v>
      </c>
      <c r="I39" s="4">
        <v>0.0048</v>
      </c>
    </row>
    <row r="40" ht="24" customHeight="1">
      <c r="A40" t="s" s="5">
        <v>37</v>
      </c>
      <c r="B40" s="3">
        <v>36373176</v>
      </c>
      <c r="C40" s="4">
        <v>0.023700000000000002</v>
      </c>
      <c r="D40" s="3">
        <v>843095</v>
      </c>
      <c r="E40" s="3">
        <v>56</v>
      </c>
      <c r="F40" s="3">
        <v>652860</v>
      </c>
      <c r="G40" s="3">
        <v>89601</v>
      </c>
      <c r="H40" s="4">
        <v>0.25</v>
      </c>
      <c r="I40" s="4">
        <v>0.0048</v>
      </c>
    </row>
    <row r="41" ht="24" customHeight="1">
      <c r="A41" t="s" s="5">
        <v>38</v>
      </c>
      <c r="B41" s="3">
        <v>36191805</v>
      </c>
      <c r="C41" s="4">
        <v>0.0127</v>
      </c>
      <c r="D41" s="3">
        <v>452225</v>
      </c>
      <c r="E41" s="3">
        <v>81</v>
      </c>
      <c r="F41" s="3">
        <v>446300</v>
      </c>
      <c r="G41" s="3">
        <v>-61422</v>
      </c>
      <c r="H41" s="4">
        <v>0.59</v>
      </c>
      <c r="I41" s="4">
        <v>0.004699999999999999</v>
      </c>
    </row>
    <row r="42" ht="24" customHeight="1">
      <c r="A42" t="s" s="5">
        <v>39</v>
      </c>
      <c r="B42" s="3">
        <v>33554343</v>
      </c>
      <c r="C42" s="4">
        <v>0.0187</v>
      </c>
      <c r="D42" s="3">
        <v>616130</v>
      </c>
      <c r="E42" s="3">
        <v>16</v>
      </c>
      <c r="F42" s="3">
        <v>2149690</v>
      </c>
      <c r="G42" s="3">
        <v>318000</v>
      </c>
      <c r="H42" s="4">
        <v>0.77</v>
      </c>
      <c r="I42" s="4">
        <v>0.0044</v>
      </c>
    </row>
    <row r="43" ht="24" customHeight="1">
      <c r="A43" t="s" s="5">
        <v>40</v>
      </c>
      <c r="B43" s="3">
        <v>32551815</v>
      </c>
      <c r="C43" s="4">
        <v>0.012</v>
      </c>
      <c r="D43" s="3">
        <v>386330</v>
      </c>
      <c r="E43" s="3">
        <v>25</v>
      </c>
      <c r="F43" s="3">
        <v>1280000</v>
      </c>
      <c r="G43" s="3">
        <v>-48000</v>
      </c>
      <c r="H43" s="4">
        <v>0.78</v>
      </c>
      <c r="I43" s="4">
        <v>0.0043</v>
      </c>
    </row>
    <row r="44" ht="24" customHeight="1">
      <c r="A44" t="s" s="5">
        <v>41</v>
      </c>
      <c r="B44" s="3">
        <v>32381221</v>
      </c>
      <c r="C44" s="4">
        <v>0.0126</v>
      </c>
      <c r="D44" s="3">
        <v>404156</v>
      </c>
      <c r="E44" s="3">
        <v>37</v>
      </c>
      <c r="F44" s="3">
        <v>882050</v>
      </c>
      <c r="G44" s="3">
        <v>-13824</v>
      </c>
      <c r="H44" s="4">
        <v>0.88</v>
      </c>
      <c r="I44" s="4">
        <v>0.0042</v>
      </c>
    </row>
    <row r="45" ht="24" customHeight="1">
      <c r="A45" t="s" s="5">
        <v>42</v>
      </c>
      <c r="B45" s="3">
        <v>32364996</v>
      </c>
      <c r="C45" s="4">
        <v>0.014199999999999999</v>
      </c>
      <c r="D45" s="3">
        <v>454355</v>
      </c>
      <c r="E45" s="3">
        <v>76</v>
      </c>
      <c r="F45" s="3">
        <v>425400</v>
      </c>
      <c r="G45" s="3">
        <v>-13294</v>
      </c>
      <c r="H45" s="4">
        <v>0.34</v>
      </c>
      <c r="I45" s="4">
        <v>0.0042</v>
      </c>
    </row>
    <row r="46" ht="24" customHeight="1">
      <c r="A46" t="s" s="5">
        <v>43</v>
      </c>
      <c r="B46" s="3">
        <v>32042458</v>
      </c>
      <c r="C46" s="4">
        <v>0.0132</v>
      </c>
      <c r="D46" s="3">
        <v>418194</v>
      </c>
      <c r="E46" s="3">
        <v>98</v>
      </c>
      <c r="F46" s="3">
        <v>328550</v>
      </c>
      <c r="G46" s="3">
        <v>156330</v>
      </c>
      <c r="H46" s="4">
        <v>0.75</v>
      </c>
      <c r="I46" s="4">
        <v>0.0042</v>
      </c>
    </row>
    <row r="47" ht="24" customHeight="1">
      <c r="A47" t="s" s="5">
        <v>44</v>
      </c>
      <c r="B47" s="3">
        <v>30774205</v>
      </c>
      <c r="C47" s="4">
        <v>0.0332</v>
      </c>
      <c r="D47" s="3">
        <v>990012</v>
      </c>
      <c r="E47" s="3">
        <v>25</v>
      </c>
      <c r="F47" s="3">
        <v>1246700</v>
      </c>
      <c r="G47" s="3">
        <v>17464</v>
      </c>
      <c r="H47" s="4">
        <v>0.36</v>
      </c>
      <c r="I47" s="4">
        <v>0.004</v>
      </c>
    </row>
    <row r="48" ht="24" customHeight="1">
      <c r="A48" t="s" s="5">
        <v>45</v>
      </c>
      <c r="B48" s="3">
        <v>30528673</v>
      </c>
      <c r="C48" s="4">
        <v>0.028999999999999998</v>
      </c>
      <c r="D48" s="3">
        <v>859839</v>
      </c>
      <c r="E48" s="3">
        <v>39</v>
      </c>
      <c r="F48" s="3">
        <v>786380</v>
      </c>
      <c r="G48" s="3">
        <v>-5000</v>
      </c>
      <c r="H48" s="4">
        <v>0.31</v>
      </c>
      <c r="I48" s="4">
        <v>0.004</v>
      </c>
    </row>
    <row r="49" ht="24" customHeight="1">
      <c r="A49" t="s" s="5">
        <v>46</v>
      </c>
      <c r="B49" s="3">
        <v>29624035</v>
      </c>
      <c r="C49" s="4">
        <v>0.0109</v>
      </c>
      <c r="D49" s="3">
        <v>319037</v>
      </c>
      <c r="E49" s="3">
        <v>207</v>
      </c>
      <c r="F49" s="3">
        <v>143350</v>
      </c>
      <c r="G49" s="3">
        <v>-74474</v>
      </c>
      <c r="H49" s="4">
        <v>0.19</v>
      </c>
      <c r="I49" s="4">
        <v>0.0039000000000000003</v>
      </c>
    </row>
    <row r="50" ht="24" customHeight="1">
      <c r="A50" t="s" s="5">
        <v>47</v>
      </c>
      <c r="B50" s="3">
        <v>29463643</v>
      </c>
      <c r="C50" s="4">
        <v>0.0218</v>
      </c>
      <c r="D50" s="3">
        <v>630014</v>
      </c>
      <c r="E50" s="3">
        <v>129</v>
      </c>
      <c r="F50" s="3">
        <v>227540</v>
      </c>
      <c r="G50" s="3">
        <v>-10000</v>
      </c>
      <c r="H50" s="4">
        <v>0.53</v>
      </c>
      <c r="I50" s="4">
        <v>0.0039000000000000003</v>
      </c>
    </row>
    <row r="51" ht="24" customHeight="1">
      <c r="A51" t="s" s="5">
        <v>48</v>
      </c>
      <c r="B51" s="3">
        <v>28915284</v>
      </c>
      <c r="C51" s="4">
        <v>0.0235</v>
      </c>
      <c r="D51" s="3">
        <v>664864</v>
      </c>
      <c r="E51" s="3">
        <v>55</v>
      </c>
      <c r="F51" s="3">
        <v>527970</v>
      </c>
      <c r="G51" s="3">
        <v>-15002</v>
      </c>
      <c r="H51" s="4">
        <v>0.33</v>
      </c>
      <c r="I51" s="4">
        <v>0.0038</v>
      </c>
    </row>
    <row r="52" ht="24" customHeight="1">
      <c r="A52" t="s" s="5">
        <v>49</v>
      </c>
      <c r="B52" s="3">
        <v>26262810</v>
      </c>
      <c r="C52" s="4">
        <v>0.0271</v>
      </c>
      <c r="D52" s="3">
        <v>691915</v>
      </c>
      <c r="E52" s="3">
        <v>45</v>
      </c>
      <c r="F52" s="3">
        <v>581795</v>
      </c>
      <c r="G52" s="3">
        <v>-1500</v>
      </c>
      <c r="H52" s="4">
        <v>0.35</v>
      </c>
      <c r="I52" s="4">
        <v>0.0034000000000000002</v>
      </c>
    </row>
    <row r="53" ht="24" customHeight="1">
      <c r="A53" t="s" s="5">
        <v>50</v>
      </c>
      <c r="B53" s="3">
        <v>25610672</v>
      </c>
      <c r="C53" s="4">
        <v>0.004699999999999999</v>
      </c>
      <c r="D53" s="3">
        <v>119707</v>
      </c>
      <c r="E53" s="3">
        <v>213</v>
      </c>
      <c r="F53" s="3">
        <v>120410</v>
      </c>
      <c r="G53" s="3">
        <v>-5403</v>
      </c>
      <c r="H53" s="4">
        <v>0.61</v>
      </c>
      <c r="I53" s="4">
        <v>0.0034000000000000002</v>
      </c>
    </row>
    <row r="54" ht="24" customHeight="1">
      <c r="A54" t="s" s="5">
        <v>51</v>
      </c>
      <c r="B54" s="3">
        <v>24905843</v>
      </c>
      <c r="C54" s="4">
        <v>0.0252</v>
      </c>
      <c r="D54" s="3">
        <v>611093</v>
      </c>
      <c r="E54" s="3">
        <v>78</v>
      </c>
      <c r="F54" s="3">
        <v>318000</v>
      </c>
      <c r="G54" s="3">
        <v>12000</v>
      </c>
      <c r="H54" s="4">
        <v>0.5</v>
      </c>
      <c r="I54" s="4">
        <v>0.0033</v>
      </c>
    </row>
    <row r="55" ht="24" customHeight="1">
      <c r="A55" t="s" s="5">
        <v>52</v>
      </c>
      <c r="B55" s="3">
        <v>24772247</v>
      </c>
      <c r="C55" s="4">
        <v>0.0132</v>
      </c>
      <c r="D55" s="3">
        <v>321686</v>
      </c>
      <c r="E55" s="3">
        <v>3</v>
      </c>
      <c r="F55" s="3">
        <v>7682300</v>
      </c>
      <c r="G55" s="3">
        <v>182621</v>
      </c>
      <c r="H55" s="4">
        <v>0.89</v>
      </c>
      <c r="I55" s="4">
        <v>0.0032</v>
      </c>
    </row>
    <row r="56" ht="24" customHeight="1">
      <c r="A56" t="s" s="5">
        <v>53</v>
      </c>
      <c r="B56" s="3">
        <v>24678234</v>
      </c>
      <c r="C56" s="4">
        <v>0.026000000000000002</v>
      </c>
      <c r="D56" s="3">
        <v>624507</v>
      </c>
      <c r="E56" s="3">
        <v>52</v>
      </c>
      <c r="F56" s="3">
        <v>472710</v>
      </c>
      <c r="G56" s="3">
        <v>-7200</v>
      </c>
      <c r="H56" s="4">
        <v>0.55</v>
      </c>
      <c r="I56" s="4">
        <v>0.0032</v>
      </c>
    </row>
    <row r="57" ht="24" customHeight="1">
      <c r="A57" t="s" s="5">
        <v>54</v>
      </c>
      <c r="B57" s="3">
        <v>23694089</v>
      </c>
      <c r="C57" s="4">
        <v>0.0029</v>
      </c>
      <c r="D57" s="3">
        <v>67633</v>
      </c>
      <c r="E57" s="3">
        <v>669</v>
      </c>
      <c r="F57" s="3">
        <v>35410</v>
      </c>
      <c r="G57" s="3">
        <v>34000</v>
      </c>
      <c r="H57" s="4">
        <v>0.77</v>
      </c>
      <c r="I57" s="4">
        <v>0.0031</v>
      </c>
    </row>
    <row r="58" ht="24" customHeight="1">
      <c r="A58" t="s" s="5">
        <v>55</v>
      </c>
      <c r="B58" s="3">
        <v>22311375</v>
      </c>
      <c r="C58" s="4">
        <v>0.0388</v>
      </c>
      <c r="D58" s="3">
        <v>834027</v>
      </c>
      <c r="E58" s="3">
        <v>18</v>
      </c>
      <c r="F58" s="3">
        <v>1266700</v>
      </c>
      <c r="G58" s="3">
        <v>-5699</v>
      </c>
      <c r="H58" s="4">
        <v>0.18</v>
      </c>
      <c r="I58" s="4">
        <v>0.0029</v>
      </c>
    </row>
    <row r="59" ht="24" customHeight="1">
      <c r="A59" t="s" s="5">
        <v>56</v>
      </c>
      <c r="B59" s="3">
        <v>20950041</v>
      </c>
      <c r="C59" s="4">
        <v>0.0034999999999999996</v>
      </c>
      <c r="D59" s="3">
        <v>73124</v>
      </c>
      <c r="E59" s="3">
        <v>334</v>
      </c>
      <c r="F59" s="3">
        <v>62710</v>
      </c>
      <c r="G59" s="3">
        <v>-96954</v>
      </c>
      <c r="H59" s="4">
        <v>0.19</v>
      </c>
      <c r="I59" s="4">
        <v>0.0027</v>
      </c>
    </row>
    <row r="60" ht="24" customHeight="1">
      <c r="A60" t="s" s="5">
        <v>57</v>
      </c>
      <c r="B60" s="3">
        <v>19751651</v>
      </c>
      <c r="C60" s="4">
        <v>0.0291</v>
      </c>
      <c r="D60" s="3">
        <v>558269</v>
      </c>
      <c r="E60" s="3">
        <v>72</v>
      </c>
      <c r="F60" s="3">
        <v>273600</v>
      </c>
      <c r="G60" s="3">
        <v>-25000</v>
      </c>
      <c r="H60" s="4">
        <v>0.3</v>
      </c>
      <c r="I60" s="4">
        <v>0.0026</v>
      </c>
    </row>
    <row r="61" ht="24" customHeight="1">
      <c r="A61" t="s" s="5">
        <v>58</v>
      </c>
      <c r="B61" s="3">
        <v>19580634</v>
      </c>
      <c r="C61" s="4">
        <v>0.005</v>
      </c>
      <c r="D61" s="3">
        <v>-98672</v>
      </c>
      <c r="E61" s="3">
        <v>85</v>
      </c>
      <c r="F61" s="3">
        <v>230170</v>
      </c>
      <c r="G61" s="3">
        <v>-59999</v>
      </c>
      <c r="H61" s="4">
        <v>0.6</v>
      </c>
      <c r="I61" s="4">
        <v>0.0026</v>
      </c>
    </row>
    <row r="62" ht="24" customHeight="1">
      <c r="A62" t="s" s="5">
        <v>59</v>
      </c>
      <c r="B62" s="3">
        <v>19164728</v>
      </c>
      <c r="C62" s="4">
        <v>0.0291</v>
      </c>
      <c r="D62" s="3">
        <v>542624</v>
      </c>
      <c r="E62" s="3">
        <v>203</v>
      </c>
      <c r="F62" s="3">
        <v>94280</v>
      </c>
      <c r="G62" s="3">
        <v>-6000</v>
      </c>
      <c r="H62" s="4">
        <v>0.16</v>
      </c>
      <c r="I62" s="4">
        <v>0.0025</v>
      </c>
    </row>
    <row r="63" ht="24" customHeight="1">
      <c r="A63" t="s" s="5">
        <v>60</v>
      </c>
      <c r="B63" s="3">
        <v>19107706</v>
      </c>
      <c r="C63" s="4">
        <v>0.0305</v>
      </c>
      <c r="D63" s="3">
        <v>565726</v>
      </c>
      <c r="E63" s="3">
        <v>16</v>
      </c>
      <c r="F63" s="3">
        <v>1220190</v>
      </c>
      <c r="G63" s="3">
        <v>-60490</v>
      </c>
      <c r="H63" s="4">
        <v>0.38</v>
      </c>
      <c r="I63" s="4">
        <v>0.0025</v>
      </c>
    </row>
    <row r="64" ht="24" customHeight="1">
      <c r="A64" t="s" s="5">
        <v>61</v>
      </c>
      <c r="B64" s="3">
        <v>18403860</v>
      </c>
      <c r="C64" s="4">
        <v>0.011000000000000001</v>
      </c>
      <c r="D64" s="3">
        <v>199361</v>
      </c>
      <c r="E64" s="3">
        <v>7</v>
      </c>
      <c r="F64" s="3">
        <v>2699700</v>
      </c>
      <c r="G64" s="3">
        <v>31961</v>
      </c>
      <c r="H64" s="4">
        <v>0.49</v>
      </c>
      <c r="I64" s="4">
        <v>0.0024</v>
      </c>
    </row>
    <row r="65" ht="24" customHeight="1">
      <c r="A65" t="s" s="5">
        <v>62</v>
      </c>
      <c r="B65" s="3">
        <v>18284407</v>
      </c>
      <c r="C65" s="4">
        <v>0.0008</v>
      </c>
      <c r="D65" s="3">
        <v>14539</v>
      </c>
      <c r="E65" s="3">
        <v>100</v>
      </c>
      <c r="F65" s="3">
        <v>183630</v>
      </c>
      <c r="G65" s="3">
        <v>-831579</v>
      </c>
      <c r="H65" s="4">
        <v>0.75</v>
      </c>
      <c r="I65" s="4">
        <v>0.0024</v>
      </c>
    </row>
    <row r="66" ht="24" customHeight="1">
      <c r="A66" t="s" s="5">
        <v>63</v>
      </c>
      <c r="B66" s="3">
        <v>18197209</v>
      </c>
      <c r="C66" s="4">
        <v>0.0079</v>
      </c>
      <c r="D66" s="3">
        <v>142483</v>
      </c>
      <c r="E66" s="3">
        <v>24</v>
      </c>
      <c r="F66" s="3">
        <v>743532</v>
      </c>
      <c r="G66" s="3">
        <v>16164</v>
      </c>
      <c r="H66" s="4">
        <v>0.9</v>
      </c>
      <c r="I66" s="4">
        <v>0.0024</v>
      </c>
    </row>
    <row r="67" ht="24" customHeight="1">
      <c r="A67" t="s" s="5">
        <v>64</v>
      </c>
      <c r="B67" s="3">
        <v>17609178</v>
      </c>
      <c r="C67" s="4">
        <v>0.0301</v>
      </c>
      <c r="D67" s="3">
        <v>515048</v>
      </c>
      <c r="E67" s="3">
        <v>24</v>
      </c>
      <c r="F67" s="3">
        <v>743390</v>
      </c>
      <c r="G67" s="3">
        <v>-6898</v>
      </c>
      <c r="H67" s="4">
        <v>0.39</v>
      </c>
      <c r="I67" s="4">
        <v>0.0023</v>
      </c>
    </row>
    <row r="68" ht="24" customHeight="1">
      <c r="A68" t="s" s="5">
        <v>65</v>
      </c>
      <c r="B68" s="3">
        <v>17245346</v>
      </c>
      <c r="C68" s="4">
        <v>0.0196</v>
      </c>
      <c r="D68" s="3">
        <v>331843</v>
      </c>
      <c r="E68" s="3">
        <v>161</v>
      </c>
      <c r="F68" s="3">
        <v>107160</v>
      </c>
      <c r="G68" s="3">
        <v>-10026</v>
      </c>
      <c r="H68" s="4">
        <v>0.52</v>
      </c>
      <c r="I68" s="4">
        <v>0.0023</v>
      </c>
    </row>
    <row r="69" ht="24" customHeight="1">
      <c r="A69" t="s" s="5">
        <v>66</v>
      </c>
      <c r="B69" s="3">
        <v>17084459</v>
      </c>
      <c r="C69" s="4">
        <v>0.0028000000000000004</v>
      </c>
      <c r="D69" s="3">
        <v>48521</v>
      </c>
      <c r="E69" s="3">
        <v>507</v>
      </c>
      <c r="F69" s="3">
        <v>33720</v>
      </c>
      <c r="G69" s="3">
        <v>12537</v>
      </c>
      <c r="H69" s="4">
        <v>0.91</v>
      </c>
      <c r="I69" s="4">
        <v>0.0022</v>
      </c>
    </row>
    <row r="70" ht="24" customHeight="1">
      <c r="A70" t="s" s="5">
        <v>67</v>
      </c>
      <c r="B70" s="3">
        <v>16913261</v>
      </c>
      <c r="C70" s="4">
        <v>0.0232</v>
      </c>
      <c r="D70" s="3">
        <v>383357</v>
      </c>
      <c r="E70" s="3">
        <v>44</v>
      </c>
      <c r="F70" s="3">
        <v>386850</v>
      </c>
      <c r="G70" s="3">
        <v>-50000</v>
      </c>
      <c r="H70" s="4">
        <v>0.3</v>
      </c>
      <c r="I70" s="4">
        <v>0.0022</v>
      </c>
    </row>
    <row r="71" ht="24" customHeight="1">
      <c r="A71" t="s" s="5">
        <v>68</v>
      </c>
      <c r="B71" s="3">
        <v>16863425</v>
      </c>
      <c r="C71" s="4">
        <v>0.0144</v>
      </c>
      <c r="D71" s="3">
        <v>238567</v>
      </c>
      <c r="E71" s="3">
        <v>68</v>
      </c>
      <c r="F71" s="3">
        <v>248360</v>
      </c>
      <c r="G71" s="3">
        <v>-7600</v>
      </c>
      <c r="H71" s="4">
        <v>0.64</v>
      </c>
      <c r="I71" s="4">
        <v>0.0022</v>
      </c>
    </row>
    <row r="72" ht="24" customHeight="1">
      <c r="A72" t="s" s="5">
        <v>69</v>
      </c>
      <c r="B72" s="3">
        <v>16294270</v>
      </c>
      <c r="C72" s="4">
        <v>0.027999999999999997</v>
      </c>
      <c r="D72" s="3">
        <v>443703</v>
      </c>
      <c r="E72" s="3">
        <v>85</v>
      </c>
      <c r="F72" s="3">
        <v>192530</v>
      </c>
      <c r="G72" s="3">
        <v>-19999</v>
      </c>
      <c r="H72" s="4">
        <v>0.43</v>
      </c>
      <c r="I72" s="4">
        <v>0.0021</v>
      </c>
    </row>
    <row r="73" ht="24" customHeight="1">
      <c r="A73" t="s" s="5">
        <v>70</v>
      </c>
      <c r="B73" s="3">
        <v>16245729</v>
      </c>
      <c r="C73" s="4">
        <v>0.015</v>
      </c>
      <c r="D73" s="3">
        <v>240356</v>
      </c>
      <c r="E73" s="3">
        <v>92</v>
      </c>
      <c r="F73" s="3">
        <v>176520</v>
      </c>
      <c r="G73" s="3">
        <v>-30000</v>
      </c>
      <c r="H73" s="4">
        <v>0.21</v>
      </c>
      <c r="I73" s="4">
        <v>0.0021</v>
      </c>
    </row>
    <row r="74" ht="24" customHeight="1">
      <c r="A74" t="s" s="5">
        <v>71</v>
      </c>
      <c r="B74" s="3">
        <v>15353184</v>
      </c>
      <c r="C74" s="4">
        <v>0.0304</v>
      </c>
      <c r="D74" s="3">
        <v>453190</v>
      </c>
      <c r="E74" s="3">
        <v>12</v>
      </c>
      <c r="F74" s="3">
        <v>1259200</v>
      </c>
      <c r="G74" s="3">
        <v>20000</v>
      </c>
      <c r="H74" s="4">
        <v>0.21</v>
      </c>
      <c r="I74" s="4">
        <v>0.002</v>
      </c>
    </row>
    <row r="75" ht="24" customHeight="1">
      <c r="A75" t="s" s="5">
        <v>72</v>
      </c>
      <c r="B75" s="3">
        <v>15181925</v>
      </c>
      <c r="C75" s="4">
        <v>0.0298</v>
      </c>
      <c r="D75" s="3">
        <v>439402</v>
      </c>
      <c r="E75" s="3">
        <v>24</v>
      </c>
      <c r="F75" s="3">
        <v>627340</v>
      </c>
      <c r="G75" s="3">
        <v>-45374</v>
      </c>
      <c r="H75" s="4">
        <v>0.31</v>
      </c>
      <c r="I75" s="4">
        <v>0.002</v>
      </c>
    </row>
    <row r="76" ht="24" customHeight="1">
      <c r="A76" t="s" s="5">
        <v>73</v>
      </c>
      <c r="B76" s="3">
        <v>13052608</v>
      </c>
      <c r="C76" s="4">
        <v>0.0264</v>
      </c>
      <c r="D76" s="3">
        <v>335432</v>
      </c>
      <c r="E76" s="3">
        <v>53</v>
      </c>
      <c r="F76" s="3">
        <v>245720</v>
      </c>
      <c r="G76" s="3">
        <v>-50000</v>
      </c>
      <c r="H76" s="4">
        <v>0.38</v>
      </c>
      <c r="I76" s="4">
        <v>0.0017000000000000001</v>
      </c>
    </row>
    <row r="77" ht="24" customHeight="1">
      <c r="A77" t="s" s="5">
        <v>74</v>
      </c>
      <c r="B77" s="3">
        <v>12919053</v>
      </c>
      <c r="C77" s="4">
        <v>0.0273</v>
      </c>
      <c r="D77" s="3">
        <v>343339</v>
      </c>
      <c r="E77" s="3">
        <v>21</v>
      </c>
      <c r="F77" s="3">
        <v>610952</v>
      </c>
      <c r="G77" s="3">
        <v>85000</v>
      </c>
      <c r="H77" s="4">
        <v>0.19</v>
      </c>
      <c r="I77" s="4">
        <v>0.0017000000000000001</v>
      </c>
    </row>
    <row r="78" ht="24" customHeight="1">
      <c r="A78" t="s" s="5">
        <v>75</v>
      </c>
      <c r="B78" s="3">
        <v>12501156</v>
      </c>
      <c r="C78" s="4">
        <v>0.024</v>
      </c>
      <c r="D78" s="3">
        <v>292749</v>
      </c>
      <c r="E78" s="3">
        <v>507</v>
      </c>
      <c r="F78" s="3">
        <v>24670</v>
      </c>
      <c r="G78" s="3">
        <v>-15820</v>
      </c>
      <c r="H78" s="4">
        <v>0.32</v>
      </c>
      <c r="I78" s="4">
        <v>0.0016</v>
      </c>
    </row>
    <row r="79" ht="24" customHeight="1">
      <c r="A79" t="s" s="5">
        <v>76</v>
      </c>
      <c r="B79" s="3">
        <v>11659174</v>
      </c>
      <c r="C79" s="4">
        <v>0.011000000000000001</v>
      </c>
      <c r="D79" s="3">
        <v>127047</v>
      </c>
      <c r="E79" s="3">
        <v>75</v>
      </c>
      <c r="F79" s="3">
        <v>155360</v>
      </c>
      <c r="G79" s="3">
        <v>-13193</v>
      </c>
      <c r="H79" s="4">
        <v>0.66</v>
      </c>
      <c r="I79" s="4">
        <v>0.0015</v>
      </c>
    </row>
    <row r="80" ht="24" customHeight="1">
      <c r="A80" t="s" s="5">
        <v>77</v>
      </c>
      <c r="B80" s="3">
        <v>11498519</v>
      </c>
      <c r="C80" s="4">
        <v>0.0060999999999999995</v>
      </c>
      <c r="D80" s="3">
        <v>69183</v>
      </c>
      <c r="E80" s="3">
        <v>380</v>
      </c>
      <c r="F80" s="3">
        <v>30280</v>
      </c>
      <c r="G80" s="3">
        <v>51734</v>
      </c>
      <c r="H80" s="4">
        <v>0.96</v>
      </c>
      <c r="I80" s="4">
        <v>0.0015</v>
      </c>
    </row>
    <row r="81" ht="24" customHeight="1">
      <c r="A81" t="s" s="5">
        <v>78</v>
      </c>
      <c r="B81" s="3">
        <v>11489082</v>
      </c>
      <c r="C81" s="4">
        <v>0.0004</v>
      </c>
      <c r="D81" s="3">
        <v>4446</v>
      </c>
      <c r="E81" s="3">
        <v>108</v>
      </c>
      <c r="F81" s="3">
        <v>106440</v>
      </c>
      <c r="G81" s="3">
        <v>-14654</v>
      </c>
      <c r="H81" s="4">
        <v>0.75</v>
      </c>
      <c r="I81" s="4">
        <v>0.0015</v>
      </c>
    </row>
    <row r="82" ht="24" customHeight="1">
      <c r="A82" t="s" s="5">
        <v>79</v>
      </c>
      <c r="B82" s="3">
        <v>11485674</v>
      </c>
      <c r="C82" s="4">
        <v>0.0277</v>
      </c>
      <c r="D82" s="3">
        <v>309982</v>
      </c>
      <c r="E82" s="3">
        <v>102</v>
      </c>
      <c r="F82" s="3">
        <v>112760</v>
      </c>
      <c r="G82" s="3">
        <v>-8454</v>
      </c>
      <c r="H82" s="4">
        <v>0.45</v>
      </c>
      <c r="I82" s="4">
        <v>0.0015</v>
      </c>
    </row>
    <row r="83" ht="24" customHeight="1">
      <c r="A83" t="s" s="5">
        <v>80</v>
      </c>
      <c r="B83" s="3">
        <v>11216450</v>
      </c>
      <c r="C83" s="4">
        <v>0.032400000000000005</v>
      </c>
      <c r="D83" s="3">
        <v>352205</v>
      </c>
      <c r="E83" s="3">
        <v>437</v>
      </c>
      <c r="F83" s="3">
        <v>25680</v>
      </c>
      <c r="G83" s="3">
        <v>-14000</v>
      </c>
      <c r="H83" s="4">
        <v>0.13</v>
      </c>
      <c r="I83" s="4">
        <v>0.0015</v>
      </c>
    </row>
    <row r="84" ht="24" customHeight="1">
      <c r="A84" t="s" s="5">
        <v>81</v>
      </c>
      <c r="B84" s="3">
        <v>11215674</v>
      </c>
      <c r="C84" s="4">
        <v>0.0148</v>
      </c>
      <c r="D84" s="3">
        <v>164074</v>
      </c>
      <c r="E84" s="3">
        <v>10</v>
      </c>
      <c r="F84" s="3">
        <v>1083300</v>
      </c>
      <c r="G84" s="3">
        <v>-12359</v>
      </c>
      <c r="H84" s="4">
        <v>0.7</v>
      </c>
      <c r="I84" s="4">
        <v>0.0015</v>
      </c>
    </row>
    <row r="85" ht="24" customHeight="1">
      <c r="A85" t="s" s="5">
        <v>82</v>
      </c>
      <c r="B85" s="3">
        <v>11142161</v>
      </c>
      <c r="C85" s="4">
        <v>0.0016</v>
      </c>
      <c r="D85" s="3">
        <v>-17612</v>
      </c>
      <c r="E85" s="3">
        <v>86</v>
      </c>
      <c r="F85" s="3">
        <v>128900</v>
      </c>
      <c r="G85" s="3">
        <v>-32360</v>
      </c>
      <c r="H85" s="4">
        <v>0.78</v>
      </c>
      <c r="I85" s="4">
        <v>0.0015</v>
      </c>
    </row>
    <row r="86" ht="24" customHeight="1">
      <c r="A86" t="s" s="5">
        <v>83</v>
      </c>
      <c r="B86" s="3">
        <v>11112945</v>
      </c>
      <c r="C86" s="4">
        <v>0.012</v>
      </c>
      <c r="D86" s="3">
        <v>131716</v>
      </c>
      <c r="E86" s="3">
        <v>403</v>
      </c>
      <c r="F86" s="3">
        <v>27560</v>
      </c>
      <c r="G86" s="3">
        <v>-30000</v>
      </c>
      <c r="H86" s="4">
        <v>0.6</v>
      </c>
      <c r="I86" s="4">
        <v>0.0015</v>
      </c>
    </row>
    <row r="87" ht="24" customHeight="1">
      <c r="A87" t="s" s="5">
        <v>84</v>
      </c>
      <c r="B87" s="3">
        <v>10882996</v>
      </c>
      <c r="C87" s="4">
        <v>0.0108</v>
      </c>
      <c r="D87" s="3">
        <v>115998</v>
      </c>
      <c r="E87" s="3">
        <v>225</v>
      </c>
      <c r="F87" s="3">
        <v>48320</v>
      </c>
      <c r="G87" s="3">
        <v>-30602</v>
      </c>
      <c r="H87" s="4">
        <v>0.81</v>
      </c>
      <c r="I87" s="4">
        <v>0.0014000000000000002</v>
      </c>
    </row>
    <row r="88" ht="24" customHeight="1">
      <c r="A88" t="s" s="5">
        <v>85</v>
      </c>
      <c r="B88" s="3">
        <v>10625250</v>
      </c>
      <c r="C88" s="4">
        <v>0.0007000000000000001</v>
      </c>
      <c r="D88" s="3">
        <v>6947</v>
      </c>
      <c r="E88" s="3">
        <v>138</v>
      </c>
      <c r="F88" s="3">
        <v>77240</v>
      </c>
      <c r="G88" s="3">
        <v>11999</v>
      </c>
      <c r="H88" s="4">
        <v>0.74</v>
      </c>
      <c r="I88" s="4">
        <v>0.0014000000000000002</v>
      </c>
    </row>
    <row r="89" ht="24" customHeight="1">
      <c r="A89" t="s" s="5">
        <v>86</v>
      </c>
      <c r="B89" s="3">
        <v>10291196</v>
      </c>
      <c r="C89" s="4">
        <v>0.0037</v>
      </c>
      <c r="D89" s="3">
        <v>-38310</v>
      </c>
      <c r="E89" s="3">
        <v>112</v>
      </c>
      <c r="F89" s="3">
        <v>91590</v>
      </c>
      <c r="G89" s="3">
        <v>-28000</v>
      </c>
      <c r="H89" s="4">
        <v>0.67</v>
      </c>
      <c r="I89" s="4">
        <v>0.0013</v>
      </c>
    </row>
    <row r="90" ht="24" customHeight="1">
      <c r="A90" t="s" s="5">
        <v>87</v>
      </c>
      <c r="B90" s="3">
        <v>9982709</v>
      </c>
      <c r="C90" s="4">
        <v>0.0073</v>
      </c>
      <c r="D90" s="3">
        <v>72008</v>
      </c>
      <c r="E90" s="3">
        <v>24</v>
      </c>
      <c r="F90" s="3">
        <v>410340</v>
      </c>
      <c r="G90" s="3">
        <v>50792</v>
      </c>
      <c r="H90" s="4">
        <v>0.85</v>
      </c>
      <c r="I90" s="4">
        <v>0.0013</v>
      </c>
    </row>
    <row r="91" ht="24" customHeight="1">
      <c r="A91" t="s" s="5">
        <v>88</v>
      </c>
      <c r="B91" s="3">
        <v>9923914</v>
      </c>
      <c r="C91" s="4">
        <v>0.0098</v>
      </c>
      <c r="D91" s="3">
        <v>96325</v>
      </c>
      <c r="E91" s="3">
        <v>120</v>
      </c>
      <c r="F91" s="3">
        <v>82658</v>
      </c>
      <c r="G91" s="3">
        <v>0</v>
      </c>
      <c r="H91" s="4">
        <v>0.54</v>
      </c>
      <c r="I91" s="4">
        <v>0.0013</v>
      </c>
    </row>
    <row r="92" ht="24" customHeight="1">
      <c r="A92" t="s" s="5">
        <v>89</v>
      </c>
      <c r="B92" s="3">
        <v>9903802</v>
      </c>
      <c r="C92" s="4">
        <v>0.0208</v>
      </c>
      <c r="D92" s="3">
        <v>201449</v>
      </c>
      <c r="E92" s="3">
        <v>112</v>
      </c>
      <c r="F92" s="3">
        <v>88780</v>
      </c>
      <c r="G92" s="3">
        <v>195057</v>
      </c>
      <c r="H92" s="4">
        <v>0.67</v>
      </c>
      <c r="I92" s="4">
        <v>0.0013</v>
      </c>
    </row>
    <row r="93" ht="24" customHeight="1">
      <c r="A93" t="s" s="5">
        <v>90</v>
      </c>
      <c r="B93" s="3">
        <v>9688847</v>
      </c>
      <c r="C93" s="4">
        <v>0.0034000000000000002</v>
      </c>
      <c r="D93" s="3">
        <v>-32712</v>
      </c>
      <c r="E93" s="3">
        <v>107</v>
      </c>
      <c r="F93" s="3">
        <v>90530</v>
      </c>
      <c r="G93" s="3">
        <v>6000</v>
      </c>
      <c r="H93" s="4">
        <v>0.73</v>
      </c>
      <c r="I93" s="4">
        <v>0.0013</v>
      </c>
    </row>
    <row r="94" ht="24" customHeight="1">
      <c r="A94" t="s" s="5">
        <v>91</v>
      </c>
      <c r="B94" s="3">
        <v>9541615</v>
      </c>
      <c r="C94" s="4">
        <v>0.015</v>
      </c>
      <c r="D94" s="3">
        <v>141470</v>
      </c>
      <c r="E94" s="3">
        <v>114</v>
      </c>
      <c r="F94" s="3">
        <v>83600</v>
      </c>
      <c r="G94" s="3">
        <v>96000</v>
      </c>
      <c r="H94" s="4">
        <v>0.9</v>
      </c>
      <c r="I94" s="4">
        <v>0.0013</v>
      </c>
    </row>
    <row r="95" ht="24" customHeight="1">
      <c r="A95" t="s" s="5">
        <v>92</v>
      </c>
      <c r="B95" s="3">
        <v>9452113</v>
      </c>
      <c r="C95" s="4">
        <v>0.0017000000000000001</v>
      </c>
      <c r="D95" s="3">
        <v>-16225</v>
      </c>
      <c r="E95" s="3">
        <v>47</v>
      </c>
      <c r="F95" s="3">
        <v>202910</v>
      </c>
      <c r="G95" s="3">
        <v>15160</v>
      </c>
      <c r="H95" s="4">
        <v>0.75</v>
      </c>
      <c r="I95" s="4">
        <v>0.0012</v>
      </c>
    </row>
    <row r="96" ht="24" customHeight="1">
      <c r="A96" t="s" s="5">
        <v>93</v>
      </c>
      <c r="B96" s="3">
        <v>9417167</v>
      </c>
      <c r="C96" s="4">
        <v>0.016399999999999998</v>
      </c>
      <c r="D96" s="3">
        <v>152100</v>
      </c>
      <c r="E96" s="3">
        <v>84</v>
      </c>
      <c r="F96" s="3">
        <v>111890</v>
      </c>
      <c r="G96" s="3">
        <v>-3000</v>
      </c>
      <c r="H96" s="4">
        <v>0.52</v>
      </c>
      <c r="I96" s="4">
        <v>0.0012</v>
      </c>
    </row>
    <row r="97" ht="24" customHeight="1">
      <c r="A97" t="s" s="5">
        <v>94</v>
      </c>
      <c r="B97" s="3">
        <v>9107211</v>
      </c>
      <c r="C97" s="4">
        <v>0.0208</v>
      </c>
      <c r="D97" s="3">
        <v>185868</v>
      </c>
      <c r="E97" s="3">
        <v>65</v>
      </c>
      <c r="F97" s="3">
        <v>139960</v>
      </c>
      <c r="G97" s="3">
        <v>-20000</v>
      </c>
      <c r="H97" s="4">
        <v>0.27</v>
      </c>
      <c r="I97" s="4">
        <v>0.0012</v>
      </c>
    </row>
    <row r="98" ht="24" customHeight="1">
      <c r="A98" t="s" s="5">
        <v>95</v>
      </c>
      <c r="B98" s="3">
        <v>8762027</v>
      </c>
      <c r="C98" s="4">
        <v>0.0032</v>
      </c>
      <c r="D98" s="3">
        <v>-28547</v>
      </c>
      <c r="E98" s="3">
        <v>100</v>
      </c>
      <c r="F98" s="3">
        <v>87460</v>
      </c>
      <c r="G98" s="3">
        <v>-20000</v>
      </c>
      <c r="H98" s="4">
        <v>0.59</v>
      </c>
      <c r="I98" s="4">
        <v>0.0011</v>
      </c>
    </row>
    <row r="99" ht="24" customHeight="1">
      <c r="A99" t="s" s="5">
        <v>96</v>
      </c>
      <c r="B99" s="3">
        <v>8751820</v>
      </c>
      <c r="C99" s="4">
        <v>0.0019</v>
      </c>
      <c r="D99" s="3">
        <v>16367</v>
      </c>
      <c r="E99" s="3">
        <v>106</v>
      </c>
      <c r="F99" s="3">
        <v>82409</v>
      </c>
      <c r="G99" s="3">
        <v>53434</v>
      </c>
      <c r="H99" s="4">
        <v>0.65</v>
      </c>
      <c r="I99" s="4">
        <v>0.0011</v>
      </c>
    </row>
    <row r="100" ht="24" customHeight="1">
      <c r="A100" t="s" s="5">
        <v>97</v>
      </c>
      <c r="B100" s="3">
        <v>8544034</v>
      </c>
      <c r="C100" s="4">
        <v>0.008</v>
      </c>
      <c r="D100" s="3">
        <v>68029</v>
      </c>
      <c r="E100" s="3">
        <v>216</v>
      </c>
      <c r="F100" s="3">
        <v>39516</v>
      </c>
      <c r="G100" s="3">
        <v>79453</v>
      </c>
      <c r="H100" s="4">
        <v>0.73</v>
      </c>
      <c r="I100" s="4">
        <v>0.0011</v>
      </c>
    </row>
    <row r="101" ht="24" customHeight="1">
      <c r="A101" t="s" s="5">
        <v>98</v>
      </c>
      <c r="B101" s="3">
        <v>8452841</v>
      </c>
      <c r="C101" s="4">
        <v>0.0158</v>
      </c>
      <c r="D101" s="3">
        <v>131271</v>
      </c>
      <c r="E101" s="3">
        <v>391</v>
      </c>
      <c r="F101" s="3">
        <v>21640</v>
      </c>
      <c r="G101" s="3">
        <v>3899</v>
      </c>
      <c r="H101" s="4">
        <v>0.89</v>
      </c>
      <c r="I101" s="4">
        <v>0.0011</v>
      </c>
    </row>
    <row r="102" ht="24" customHeight="1">
      <c r="A102" t="s" s="5">
        <v>99</v>
      </c>
      <c r="B102" s="3">
        <v>8418346</v>
      </c>
      <c r="C102" s="4">
        <v>0.0203</v>
      </c>
      <c r="D102" s="3">
        <v>167184</v>
      </c>
      <c r="E102" s="3">
        <v>19</v>
      </c>
      <c r="F102" s="3">
        <v>452860</v>
      </c>
      <c r="G102" s="3">
        <v>-200</v>
      </c>
      <c r="H102" s="4">
        <v>0.12</v>
      </c>
      <c r="I102" s="4">
        <v>0.0011</v>
      </c>
    </row>
    <row r="103" ht="24" customHeight="1">
      <c r="A103" t="s" s="5">
        <v>100</v>
      </c>
      <c r="B103" s="3">
        <v>7990926</v>
      </c>
      <c r="C103" s="4">
        <v>0.0248</v>
      </c>
      <c r="D103" s="3">
        <v>193232</v>
      </c>
      <c r="E103" s="3">
        <v>147</v>
      </c>
      <c r="F103" s="3">
        <v>54390</v>
      </c>
      <c r="G103" s="3">
        <v>-1999</v>
      </c>
      <c r="H103" s="4">
        <v>0.39</v>
      </c>
      <c r="I103" s="4">
        <v>0.001</v>
      </c>
    </row>
    <row r="104" ht="24" customHeight="1">
      <c r="A104" t="s" s="5">
        <v>101</v>
      </c>
      <c r="B104" s="3">
        <v>7719729</v>
      </c>
      <c r="C104" s="4">
        <v>0.0215</v>
      </c>
      <c r="D104" s="3">
        <v>162517</v>
      </c>
      <c r="E104" s="3">
        <v>107</v>
      </c>
      <c r="F104" s="3">
        <v>72180</v>
      </c>
      <c r="G104" s="3">
        <v>-4200</v>
      </c>
      <c r="H104" s="4">
        <v>0.35</v>
      </c>
      <c r="I104" s="4">
        <v>0.001</v>
      </c>
    </row>
    <row r="105" ht="24" customHeight="1">
      <c r="A105" t="s" s="5">
        <v>102</v>
      </c>
      <c r="B105" s="3">
        <v>7428887</v>
      </c>
      <c r="C105" s="4">
        <v>0.0087</v>
      </c>
      <c r="D105" s="3">
        <v>64004</v>
      </c>
      <c r="E105" s="3">
        <v>7075</v>
      </c>
      <c r="F105" s="3">
        <v>1050</v>
      </c>
      <c r="G105" s="3">
        <v>14978</v>
      </c>
      <c r="H105" t="s" s="6">
        <v>103</v>
      </c>
      <c r="I105" s="4">
        <v>0.001</v>
      </c>
    </row>
    <row r="106" ht="24" customHeight="1">
      <c r="A106" t="s" s="5">
        <v>104</v>
      </c>
      <c r="B106" s="3">
        <v>7036848</v>
      </c>
      <c r="C106" s="4">
        <v>0.0067</v>
      </c>
      <c r="D106" s="3">
        <v>-47723</v>
      </c>
      <c r="E106" s="3">
        <v>65</v>
      </c>
      <c r="F106" s="3">
        <v>108560</v>
      </c>
      <c r="G106" s="3">
        <v>-4894</v>
      </c>
      <c r="H106" s="4">
        <v>0.74</v>
      </c>
      <c r="I106" s="4">
        <v>0.0009</v>
      </c>
    </row>
    <row r="107" ht="24" customHeight="1">
      <c r="A107" t="s" s="5">
        <v>105</v>
      </c>
      <c r="B107" s="3">
        <v>6961210</v>
      </c>
      <c r="C107" s="4">
        <v>0.015</v>
      </c>
      <c r="D107" s="3">
        <v>103050</v>
      </c>
      <c r="E107" s="3">
        <v>30</v>
      </c>
      <c r="F107" s="3">
        <v>230800</v>
      </c>
      <c r="G107" s="3">
        <v>-35498</v>
      </c>
      <c r="H107" s="4">
        <v>0.42</v>
      </c>
      <c r="I107" s="4">
        <v>0.0009</v>
      </c>
    </row>
    <row r="108" ht="24" customHeight="1">
      <c r="A108" t="s" s="5">
        <v>106</v>
      </c>
      <c r="B108" s="3">
        <v>6896908</v>
      </c>
      <c r="C108" s="4">
        <v>0.0126</v>
      </c>
      <c r="D108" s="3">
        <v>85611</v>
      </c>
      <c r="E108" s="3">
        <v>17</v>
      </c>
      <c r="F108" s="3">
        <v>397300</v>
      </c>
      <c r="G108" s="3">
        <v>-17340</v>
      </c>
      <c r="H108" s="4">
        <v>0.63</v>
      </c>
      <c r="I108" s="4">
        <v>0.0009</v>
      </c>
    </row>
    <row r="109" ht="24" customHeight="1">
      <c r="A109" t="s" s="5">
        <v>107</v>
      </c>
      <c r="B109" s="3">
        <v>6470956</v>
      </c>
      <c r="C109" s="4">
        <v>0.0151</v>
      </c>
      <c r="D109" s="3">
        <v>96340</v>
      </c>
      <c r="E109" s="3">
        <v>4</v>
      </c>
      <c r="F109" s="3">
        <v>1759540</v>
      </c>
      <c r="G109" s="3">
        <v>-86681</v>
      </c>
      <c r="H109" s="4">
        <v>0.79</v>
      </c>
      <c r="I109" s="4">
        <v>0.0008</v>
      </c>
    </row>
    <row r="110" ht="24" customHeight="1">
      <c r="A110" t="s" s="5">
        <v>108</v>
      </c>
      <c r="B110" s="3">
        <v>6411558</v>
      </c>
      <c r="C110" s="4">
        <v>0.0053</v>
      </c>
      <c r="D110" s="3">
        <v>33705</v>
      </c>
      <c r="E110" s="3">
        <v>309</v>
      </c>
      <c r="F110" s="3">
        <v>20720</v>
      </c>
      <c r="G110" s="3">
        <v>-48083</v>
      </c>
      <c r="H110" s="4">
        <v>0.69</v>
      </c>
      <c r="I110" s="4">
        <v>0.0008</v>
      </c>
    </row>
    <row r="111" ht="24" customHeight="1">
      <c r="A111" t="s" s="5">
        <v>109</v>
      </c>
      <c r="B111" s="3">
        <v>6284757</v>
      </c>
      <c r="C111" s="4">
        <v>0.0108</v>
      </c>
      <c r="D111" s="3">
        <v>67176</v>
      </c>
      <c r="E111" s="3">
        <v>52</v>
      </c>
      <c r="F111" s="3">
        <v>120340</v>
      </c>
      <c r="G111" s="3">
        <v>-27000</v>
      </c>
      <c r="H111" s="4">
        <v>0.61</v>
      </c>
      <c r="I111" s="4">
        <v>0.0008</v>
      </c>
    </row>
    <row r="112" ht="24" customHeight="1">
      <c r="A112" t="s" s="5">
        <v>110</v>
      </c>
      <c r="B112" s="3">
        <v>6132932</v>
      </c>
      <c r="C112" s="4">
        <v>0.014499999999999999</v>
      </c>
      <c r="D112" s="3">
        <v>87815</v>
      </c>
      <c r="E112" s="3">
        <v>32</v>
      </c>
      <c r="F112" s="3">
        <v>191800</v>
      </c>
      <c r="G112" s="3">
        <v>-27580</v>
      </c>
      <c r="H112" s="4">
        <v>0.35</v>
      </c>
      <c r="I112" s="4">
        <v>0.0008</v>
      </c>
    </row>
    <row r="113" ht="24" customHeight="1">
      <c r="A113" t="s" s="5">
        <v>111</v>
      </c>
      <c r="B113" s="3">
        <v>6093509</v>
      </c>
      <c r="C113" s="4">
        <v>0.0018</v>
      </c>
      <c r="D113" s="3">
        <v>11152</v>
      </c>
      <c r="E113" s="3">
        <v>596</v>
      </c>
      <c r="F113" s="3">
        <v>10230</v>
      </c>
      <c r="G113" s="3">
        <v>250000</v>
      </c>
      <c r="H113" s="4">
        <v>0.73</v>
      </c>
      <c r="I113" s="4">
        <v>0.0008</v>
      </c>
    </row>
    <row r="114" ht="24" customHeight="1">
      <c r="A114" t="s" s="5">
        <v>112</v>
      </c>
      <c r="B114" s="3">
        <v>5851466</v>
      </c>
      <c r="C114" s="4">
        <v>0.016200000000000003</v>
      </c>
      <c r="D114" s="3">
        <v>93391</v>
      </c>
      <c r="E114" s="3">
        <v>12</v>
      </c>
      <c r="F114" s="3">
        <v>469930</v>
      </c>
      <c r="G114" s="3">
        <v>-10000</v>
      </c>
      <c r="H114" s="4">
        <v>0.48</v>
      </c>
      <c r="I114" s="4">
        <v>0.0008</v>
      </c>
    </row>
    <row r="115" ht="24" customHeight="1">
      <c r="A115" t="s" s="5">
        <v>113</v>
      </c>
      <c r="B115" s="3">
        <v>5791901</v>
      </c>
      <c r="C115" s="4">
        <v>0.014499999999999999</v>
      </c>
      <c r="D115" s="3">
        <v>83057</v>
      </c>
      <c r="E115" s="3">
        <v>8274</v>
      </c>
      <c r="F115" s="3">
        <v>700</v>
      </c>
      <c r="G115" s="3">
        <v>67586</v>
      </c>
      <c r="H115" t="s" s="6">
        <v>103</v>
      </c>
      <c r="I115" s="4">
        <v>0.0008</v>
      </c>
    </row>
    <row r="116" ht="24" customHeight="1">
      <c r="A116" t="s" s="5">
        <v>114</v>
      </c>
      <c r="B116" s="3">
        <v>5754356</v>
      </c>
      <c r="C116" s="4">
        <v>0.0036</v>
      </c>
      <c r="D116" s="3">
        <v>20805</v>
      </c>
      <c r="E116" s="3">
        <v>136</v>
      </c>
      <c r="F116" s="3">
        <v>42430</v>
      </c>
      <c r="G116" s="3">
        <v>21368</v>
      </c>
      <c r="H116" s="4">
        <v>0.87</v>
      </c>
      <c r="I116" s="4">
        <v>0.0008</v>
      </c>
    </row>
    <row r="117" ht="24" customHeight="1">
      <c r="A117" t="s" s="5">
        <v>115</v>
      </c>
      <c r="B117" s="3">
        <v>5542517</v>
      </c>
      <c r="C117" s="4">
        <v>0.0034999999999999996</v>
      </c>
      <c r="D117" s="3">
        <v>19286</v>
      </c>
      <c r="E117" s="3">
        <v>18</v>
      </c>
      <c r="F117" s="3">
        <v>303890</v>
      </c>
      <c r="G117" s="3">
        <v>16283</v>
      </c>
      <c r="H117" s="4">
        <v>0.84</v>
      </c>
      <c r="I117" s="4">
        <v>0.0007000000000000001</v>
      </c>
    </row>
    <row r="118" ht="24" customHeight="1">
      <c r="A118" t="s" s="5">
        <v>116</v>
      </c>
      <c r="B118" s="3">
        <v>5449816</v>
      </c>
      <c r="C118" s="4">
        <v>0.0004</v>
      </c>
      <c r="D118" s="3">
        <v>2154</v>
      </c>
      <c r="E118" s="3">
        <v>113</v>
      </c>
      <c r="F118" s="3">
        <v>48088</v>
      </c>
      <c r="G118" s="3">
        <v>2269</v>
      </c>
      <c r="H118" s="4">
        <v>0.54</v>
      </c>
      <c r="I118" s="4">
        <v>0.0007000000000000001</v>
      </c>
    </row>
    <row r="119" ht="24" customHeight="1">
      <c r="A119" t="s" s="5">
        <v>117</v>
      </c>
      <c r="B119" s="3">
        <v>5399895</v>
      </c>
      <c r="C119" s="4">
        <v>0.0264</v>
      </c>
      <c r="D119" s="3">
        <v>139145</v>
      </c>
      <c r="E119" s="3">
        <v>16</v>
      </c>
      <c r="F119" s="3">
        <v>341500</v>
      </c>
      <c r="G119" s="3">
        <v>-12000</v>
      </c>
      <c r="H119" s="4">
        <v>0.6</v>
      </c>
      <c r="I119" s="4">
        <v>0.0007000000000000001</v>
      </c>
    </row>
    <row r="120" ht="24" customHeight="1">
      <c r="A120" t="s" s="5">
        <v>118</v>
      </c>
      <c r="B120" s="3">
        <v>5353363</v>
      </c>
      <c r="C120" s="4">
        <v>0.009000000000000001</v>
      </c>
      <c r="D120" s="3">
        <v>47980</v>
      </c>
      <c r="E120" s="3">
        <v>15</v>
      </c>
      <c r="F120" s="3">
        <v>365268</v>
      </c>
      <c r="G120" s="3">
        <v>44363</v>
      </c>
      <c r="H120" s="4">
        <v>0.79</v>
      </c>
      <c r="I120" s="4">
        <v>0.0007000000000000001</v>
      </c>
    </row>
    <row r="121" ht="24" customHeight="1">
      <c r="A121" t="s" s="5">
        <v>119</v>
      </c>
      <c r="B121" s="3">
        <v>5187948</v>
      </c>
      <c r="C121" s="4">
        <v>0.0235</v>
      </c>
      <c r="D121" s="3">
        <v>119117</v>
      </c>
      <c r="E121" s="3">
        <v>51</v>
      </c>
      <c r="F121" s="3">
        <v>101000</v>
      </c>
      <c r="G121" s="3">
        <v>-32000</v>
      </c>
      <c r="H121" s="4">
        <v>0.32</v>
      </c>
      <c r="I121" s="4">
        <v>0.0007000000000000001</v>
      </c>
    </row>
    <row r="122" ht="24" customHeight="1">
      <c r="A122" t="s" s="5">
        <v>120</v>
      </c>
      <c r="B122" s="3">
        <v>5052776</v>
      </c>
      <c r="C122" s="4">
        <v>0.0268</v>
      </c>
      <c r="D122" s="3">
        <v>132052</v>
      </c>
      <c r="E122" s="3">
        <v>839</v>
      </c>
      <c r="F122" s="3">
        <v>6020</v>
      </c>
      <c r="G122" s="3">
        <v>-8750</v>
      </c>
      <c r="H122" s="4">
        <v>0.72</v>
      </c>
      <c r="I122" s="4">
        <v>0.0007000000000000001</v>
      </c>
    </row>
    <row r="123" ht="24" customHeight="1">
      <c r="A123" t="s" s="5">
        <v>121</v>
      </c>
      <c r="B123" s="3">
        <v>4953199</v>
      </c>
      <c r="C123" s="4">
        <v>0.0097</v>
      </c>
      <c r="D123" s="3">
        <v>47430</v>
      </c>
      <c r="E123" s="3">
        <v>97</v>
      </c>
      <c r="F123" s="3">
        <v>51060</v>
      </c>
      <c r="G123" s="3">
        <v>3932</v>
      </c>
      <c r="H123" s="4">
        <v>0.81</v>
      </c>
      <c r="I123" s="4">
        <v>0.0006</v>
      </c>
    </row>
    <row r="124" ht="24" customHeight="1">
      <c r="A124" t="s" s="5">
        <v>122</v>
      </c>
      <c r="B124" s="3">
        <v>4853516</v>
      </c>
      <c r="C124" s="4">
        <v>0.025699999999999997</v>
      </c>
      <c r="D124" s="3">
        <v>121610</v>
      </c>
      <c r="E124" s="3">
        <v>50</v>
      </c>
      <c r="F124" s="3">
        <v>96320</v>
      </c>
      <c r="G124" s="3">
        <v>-4000</v>
      </c>
      <c r="H124" s="4">
        <v>0.49</v>
      </c>
      <c r="I124" s="4">
        <v>0.0006</v>
      </c>
    </row>
    <row r="125" ht="24" customHeight="1">
      <c r="A125" t="s" s="5">
        <v>123</v>
      </c>
      <c r="B125" s="3">
        <v>4829946</v>
      </c>
      <c r="C125" s="4">
        <v>0.0418</v>
      </c>
      <c r="D125" s="3">
        <v>193684</v>
      </c>
      <c r="E125" s="3">
        <v>16</v>
      </c>
      <c r="F125" s="3">
        <v>309500</v>
      </c>
      <c r="G125" s="3">
        <v>163500</v>
      </c>
      <c r="H125" s="4">
        <v>0.72</v>
      </c>
      <c r="I125" s="4">
        <v>0.0006</v>
      </c>
    </row>
    <row r="126" ht="24" customHeight="1">
      <c r="A126" t="s" s="5">
        <v>124</v>
      </c>
      <c r="B126" s="3">
        <v>4803748</v>
      </c>
      <c r="C126" s="4">
        <v>0.0088</v>
      </c>
      <c r="D126" s="3">
        <v>42091</v>
      </c>
      <c r="E126" s="3">
        <v>70</v>
      </c>
      <c r="F126" s="3">
        <v>68890</v>
      </c>
      <c r="G126" s="3">
        <v>-27999</v>
      </c>
      <c r="H126" s="4">
        <v>0.64</v>
      </c>
      <c r="I126" s="4">
        <v>0.0006</v>
      </c>
    </row>
    <row r="127" ht="24" customHeight="1">
      <c r="A127" t="s" s="5">
        <v>125</v>
      </c>
      <c r="B127" s="3">
        <v>4749598</v>
      </c>
      <c r="C127" s="4">
        <v>0.009300000000000001</v>
      </c>
      <c r="D127" s="3">
        <v>43780</v>
      </c>
      <c r="E127" s="3">
        <v>18</v>
      </c>
      <c r="F127" s="3">
        <v>263310</v>
      </c>
      <c r="G127" s="3">
        <v>18179</v>
      </c>
      <c r="H127" s="4">
        <v>0.85</v>
      </c>
      <c r="I127" s="4">
        <v>0.0006</v>
      </c>
    </row>
    <row r="128" ht="24" customHeight="1">
      <c r="A128" t="s" s="5">
        <v>126</v>
      </c>
      <c r="B128" s="3">
        <v>4737423</v>
      </c>
      <c r="C128" s="4">
        <v>0.0168</v>
      </c>
      <c r="D128" s="3">
        <v>78343</v>
      </c>
      <c r="E128" s="3">
        <v>8</v>
      </c>
      <c r="F128" s="3">
        <v>622980</v>
      </c>
      <c r="G128" s="3">
        <v>-79226</v>
      </c>
      <c r="H128" s="4">
        <v>0.43</v>
      </c>
      <c r="I128" s="4">
        <v>0.0006</v>
      </c>
    </row>
    <row r="129" ht="24" customHeight="1">
      <c r="A129" t="s" s="5">
        <v>127</v>
      </c>
      <c r="B129" s="3">
        <v>4540068</v>
      </c>
      <c r="C129" s="4">
        <v>0.0271</v>
      </c>
      <c r="D129" s="3">
        <v>119884</v>
      </c>
      <c r="E129" s="3">
        <v>4</v>
      </c>
      <c r="F129" s="3">
        <v>1030700</v>
      </c>
      <c r="G129" s="3">
        <v>8000</v>
      </c>
      <c r="H129" s="4">
        <v>0.57</v>
      </c>
      <c r="I129" s="4">
        <v>0.0006</v>
      </c>
    </row>
    <row r="130" ht="24" customHeight="1">
      <c r="A130" t="s" s="5">
        <v>128</v>
      </c>
      <c r="B130" s="3">
        <v>4197128</v>
      </c>
      <c r="C130" s="4">
        <v>0.0146</v>
      </c>
      <c r="D130" s="3">
        <v>60600</v>
      </c>
      <c r="E130" s="3">
        <v>236</v>
      </c>
      <c r="F130" s="3">
        <v>17820</v>
      </c>
      <c r="G130" s="3">
        <v>134000</v>
      </c>
      <c r="H130" s="4">
        <v>0.88</v>
      </c>
      <c r="I130" s="4">
        <v>0.0005</v>
      </c>
    </row>
    <row r="131" ht="24" customHeight="1">
      <c r="A131" t="s" s="5">
        <v>129</v>
      </c>
      <c r="B131" s="3">
        <v>4164783</v>
      </c>
      <c r="C131" s="4">
        <v>0.0059</v>
      </c>
      <c r="D131" s="3">
        <v>-24570</v>
      </c>
      <c r="E131" s="3">
        <v>74</v>
      </c>
      <c r="F131" s="3">
        <v>55960</v>
      </c>
      <c r="G131" s="3">
        <v>-6554</v>
      </c>
      <c r="H131" s="4">
        <v>0.6</v>
      </c>
      <c r="I131" s="4">
        <v>0.0005</v>
      </c>
    </row>
    <row r="132" ht="24" customHeight="1">
      <c r="A132" t="s" s="5">
        <v>130</v>
      </c>
      <c r="B132" s="3">
        <v>4162618</v>
      </c>
      <c r="C132" s="4">
        <v>0.015600000000000001</v>
      </c>
      <c r="D132" s="3">
        <v>64031</v>
      </c>
      <c r="E132" s="3">
        <v>56</v>
      </c>
      <c r="F132" s="3">
        <v>74340</v>
      </c>
      <c r="G132" s="3">
        <v>5621</v>
      </c>
      <c r="H132" s="4">
        <v>0.66</v>
      </c>
      <c r="I132" s="4">
        <v>0.0005</v>
      </c>
    </row>
    <row r="133" ht="24" customHeight="1">
      <c r="A133" t="s" s="5">
        <v>131</v>
      </c>
      <c r="B133" s="3">
        <v>4041065</v>
      </c>
      <c r="C133" s="4">
        <v>0.0025</v>
      </c>
      <c r="D133" s="3">
        <v>-10147</v>
      </c>
      <c r="E133" s="3">
        <v>123</v>
      </c>
      <c r="F133" s="3">
        <v>32850</v>
      </c>
      <c r="G133" s="3">
        <v>-1906</v>
      </c>
      <c r="H133" s="4">
        <v>0.38</v>
      </c>
      <c r="I133" s="4">
        <v>0.0005</v>
      </c>
    </row>
    <row r="134" ht="24" customHeight="1">
      <c r="A134" t="s" s="5">
        <v>132</v>
      </c>
      <c r="B134" s="3">
        <v>3907131</v>
      </c>
      <c r="C134" s="4">
        <v>0.0013</v>
      </c>
      <c r="D134" s="3">
        <v>-4930</v>
      </c>
      <c r="E134" s="3">
        <v>56</v>
      </c>
      <c r="F134" s="3">
        <v>69490</v>
      </c>
      <c r="G134" s="3">
        <v>-61054</v>
      </c>
      <c r="H134" s="4">
        <v>0.59</v>
      </c>
      <c r="I134" s="4">
        <v>0.0005</v>
      </c>
    </row>
    <row r="135" ht="24" customHeight="1">
      <c r="A135" t="s" s="5">
        <v>133</v>
      </c>
      <c r="B135" s="3">
        <v>3659007</v>
      </c>
      <c r="C135" s="4">
        <v>0.0011</v>
      </c>
      <c r="D135" s="3">
        <v>-4124</v>
      </c>
      <c r="E135" s="3">
        <v>413</v>
      </c>
      <c r="F135" s="3">
        <v>8870</v>
      </c>
      <c r="G135" s="3">
        <v>-20706</v>
      </c>
      <c r="H135" s="4">
        <v>0.94</v>
      </c>
      <c r="I135" s="4">
        <v>0.0005</v>
      </c>
    </row>
    <row r="136" ht="24" customHeight="1">
      <c r="A136" t="s" s="5">
        <v>134</v>
      </c>
      <c r="B136" s="3">
        <v>3503554</v>
      </c>
      <c r="C136" s="4">
        <v>0.001</v>
      </c>
      <c r="D136" s="3">
        <v>-3463</v>
      </c>
      <c r="E136" s="3">
        <v>69</v>
      </c>
      <c r="F136" s="3">
        <v>51000</v>
      </c>
      <c r="G136" s="3">
        <v>-32274</v>
      </c>
      <c r="H136" s="4">
        <v>0.44</v>
      </c>
      <c r="I136" s="4">
        <v>0.0005</v>
      </c>
    </row>
    <row r="137" ht="24" customHeight="1">
      <c r="A137" t="s" s="5">
        <v>135</v>
      </c>
      <c r="B137" s="3">
        <v>3469551</v>
      </c>
      <c r="C137" s="4">
        <v>0.0037</v>
      </c>
      <c r="D137" s="3">
        <v>12801</v>
      </c>
      <c r="E137" s="3">
        <v>20</v>
      </c>
      <c r="F137" s="3">
        <v>175020</v>
      </c>
      <c r="G137" s="3">
        <v>-6000</v>
      </c>
      <c r="H137" s="4">
        <v>0.95</v>
      </c>
      <c r="I137" s="4">
        <v>0.0005</v>
      </c>
    </row>
    <row r="138" ht="24" customHeight="1">
      <c r="A138" t="s" s="5">
        <v>136</v>
      </c>
      <c r="B138" s="3">
        <v>3121772</v>
      </c>
      <c r="C138" s="4">
        <v>0.015</v>
      </c>
      <c r="D138" s="3">
        <v>46125</v>
      </c>
      <c r="E138" s="3">
        <v>2</v>
      </c>
      <c r="F138" s="3">
        <v>1553560</v>
      </c>
      <c r="G138" s="3">
        <v>-3000</v>
      </c>
      <c r="H138" s="4">
        <v>0.71</v>
      </c>
      <c r="I138" s="4">
        <v>0.0004</v>
      </c>
    </row>
    <row r="139" ht="24" customHeight="1">
      <c r="A139" t="s" s="5">
        <v>137</v>
      </c>
      <c r="B139" s="3">
        <v>2934363</v>
      </c>
      <c r="C139" s="4">
        <v>0.0014000000000000002</v>
      </c>
      <c r="D139" s="3">
        <v>4176</v>
      </c>
      <c r="E139" s="3">
        <v>107</v>
      </c>
      <c r="F139" s="3">
        <v>27400</v>
      </c>
      <c r="G139" s="3">
        <v>-18685</v>
      </c>
      <c r="H139" s="4">
        <v>0.65</v>
      </c>
      <c r="I139" s="4">
        <v>0.0004</v>
      </c>
    </row>
    <row r="140" ht="24" customHeight="1">
      <c r="A140" t="s" s="5">
        <v>138</v>
      </c>
      <c r="B140" s="3">
        <v>2934152</v>
      </c>
      <c r="C140" s="4">
        <v>0.0013</v>
      </c>
      <c r="D140" s="3">
        <v>3702</v>
      </c>
      <c r="E140" s="3">
        <v>103</v>
      </c>
      <c r="F140" s="3">
        <v>28470</v>
      </c>
      <c r="G140" s="3">
        <v>-6107</v>
      </c>
      <c r="H140" s="4">
        <v>0.64</v>
      </c>
      <c r="I140" s="4">
        <v>0.0004</v>
      </c>
    </row>
    <row r="141" ht="24" customHeight="1">
      <c r="A141" t="s" s="5">
        <v>139</v>
      </c>
      <c r="B141" s="3">
        <v>2898677</v>
      </c>
      <c r="C141" s="4">
        <v>0.0029</v>
      </c>
      <c r="D141" s="3">
        <v>8378</v>
      </c>
      <c r="E141" s="3">
        <v>268</v>
      </c>
      <c r="F141" s="3">
        <v>10830</v>
      </c>
      <c r="G141" s="3">
        <v>-18619</v>
      </c>
      <c r="H141" s="4">
        <v>0.54</v>
      </c>
      <c r="I141" s="4">
        <v>0.0004</v>
      </c>
    </row>
    <row r="142" ht="24" customHeight="1">
      <c r="A142" t="s" s="5">
        <v>140</v>
      </c>
      <c r="B142" s="3">
        <v>2876475</v>
      </c>
      <c r="C142" s="4">
        <v>0.0048</v>
      </c>
      <c r="D142" s="3">
        <v>-13822</v>
      </c>
      <c r="E142" s="3">
        <v>46</v>
      </c>
      <c r="F142" s="3">
        <v>62674</v>
      </c>
      <c r="G142" s="3">
        <v>-29243</v>
      </c>
      <c r="H142" s="4">
        <v>0.69</v>
      </c>
      <c r="I142" s="4">
        <v>0.0004</v>
      </c>
    </row>
    <row r="143" ht="24" customHeight="1">
      <c r="A143" t="s" s="5">
        <v>141</v>
      </c>
      <c r="B143" s="3">
        <v>2694849</v>
      </c>
      <c r="C143" s="4">
        <v>0.021099999999999997</v>
      </c>
      <c r="D143" s="3">
        <v>55638</v>
      </c>
      <c r="E143" s="3">
        <v>232</v>
      </c>
      <c r="F143" s="3">
        <v>11610</v>
      </c>
      <c r="G143" s="3">
        <v>120400</v>
      </c>
      <c r="H143" s="4">
        <v>0.91</v>
      </c>
      <c r="I143" s="4">
        <v>0.0004</v>
      </c>
    </row>
    <row r="144" ht="24" customHeight="1">
      <c r="A144" t="s" s="5">
        <v>142</v>
      </c>
      <c r="B144" s="3">
        <v>2587801</v>
      </c>
      <c r="C144" s="4">
        <v>0.0213</v>
      </c>
      <c r="D144" s="3">
        <v>54007</v>
      </c>
      <c r="E144" s="3">
        <v>3</v>
      </c>
      <c r="F144" s="3">
        <v>823290</v>
      </c>
      <c r="G144" s="3">
        <v>-274</v>
      </c>
      <c r="H144" s="4">
        <v>0.47</v>
      </c>
      <c r="I144" s="4">
        <v>0.0003</v>
      </c>
    </row>
    <row r="145" ht="24" customHeight="1">
      <c r="A145" t="s" s="5">
        <v>143</v>
      </c>
      <c r="B145" s="3">
        <v>2333201</v>
      </c>
      <c r="C145" s="4">
        <v>0.0181</v>
      </c>
      <c r="D145" s="3">
        <v>41540</v>
      </c>
      <c r="E145" s="3">
        <v>4</v>
      </c>
      <c r="F145" s="3">
        <v>566730</v>
      </c>
      <c r="G145" s="3">
        <v>3000</v>
      </c>
      <c r="H145" s="4">
        <v>0.52</v>
      </c>
      <c r="I145" s="4">
        <v>0.0003</v>
      </c>
    </row>
    <row r="146" ht="24" customHeight="1">
      <c r="A146" t="s" s="5">
        <v>144</v>
      </c>
      <c r="B146" s="3">
        <v>2263010</v>
      </c>
      <c r="C146" s="4">
        <v>0.013300000000000001</v>
      </c>
      <c r="D146" s="3">
        <v>29671</v>
      </c>
      <c r="E146" s="3">
        <v>75</v>
      </c>
      <c r="F146" s="3">
        <v>30360</v>
      </c>
      <c r="G146" s="3">
        <v>-5000</v>
      </c>
      <c r="H146" s="4">
        <v>0.27</v>
      </c>
      <c r="I146" s="4">
        <v>0.0003</v>
      </c>
    </row>
    <row r="147" ht="24" customHeight="1">
      <c r="A147" t="s" s="5">
        <v>145</v>
      </c>
      <c r="B147" s="3">
        <v>2163765</v>
      </c>
      <c r="C147" s="4">
        <v>0.0301</v>
      </c>
      <c r="D147" s="3">
        <v>63197</v>
      </c>
      <c r="E147" s="3">
        <v>214</v>
      </c>
      <c r="F147" s="3">
        <v>10120</v>
      </c>
      <c r="G147" s="3">
        <v>-2695</v>
      </c>
      <c r="H147" s="4">
        <v>0.59</v>
      </c>
      <c r="I147" s="4">
        <v>0.0003</v>
      </c>
    </row>
    <row r="148" ht="24" customHeight="1">
      <c r="A148" t="s" s="5">
        <v>146</v>
      </c>
      <c r="B148" s="3">
        <v>2085051</v>
      </c>
      <c r="C148" s="4">
        <v>0.0009</v>
      </c>
      <c r="D148" s="3">
        <v>1891</v>
      </c>
      <c r="E148" s="3">
        <v>83</v>
      </c>
      <c r="F148" s="3">
        <v>25220</v>
      </c>
      <c r="G148" s="3">
        <v>-1771</v>
      </c>
      <c r="H148" s="4">
        <v>0.58</v>
      </c>
      <c r="I148" s="4">
        <v>0.0003</v>
      </c>
    </row>
    <row r="149" ht="24" customHeight="1">
      <c r="A149" t="s" s="5">
        <v>147</v>
      </c>
      <c r="B149" s="3">
        <v>2081260</v>
      </c>
      <c r="C149" s="4">
        <v>0.0006</v>
      </c>
      <c r="D149" s="3">
        <v>1284</v>
      </c>
      <c r="E149" s="3">
        <v>103</v>
      </c>
      <c r="F149" s="3">
        <v>20140</v>
      </c>
      <c r="G149" s="3">
        <v>3314</v>
      </c>
      <c r="H149" s="4">
        <v>0.5</v>
      </c>
      <c r="I149" s="4">
        <v>0.0003</v>
      </c>
    </row>
    <row r="150" ht="24" customHeight="1">
      <c r="A150" t="s" s="5">
        <v>148</v>
      </c>
      <c r="B150" s="3">
        <v>2067561</v>
      </c>
      <c r="C150" s="4">
        <v>0.0209</v>
      </c>
      <c r="D150" s="3">
        <v>42424</v>
      </c>
      <c r="E150" s="3">
        <v>8</v>
      </c>
      <c r="F150" s="3">
        <v>257670</v>
      </c>
      <c r="G150" s="3">
        <v>17088</v>
      </c>
      <c r="H150" s="4">
        <v>0.78</v>
      </c>
      <c r="I150" s="4">
        <v>0.0003</v>
      </c>
    </row>
    <row r="151" ht="24" customHeight="1">
      <c r="A151" t="s" s="5">
        <v>149</v>
      </c>
      <c r="B151" s="3">
        <v>1929938</v>
      </c>
      <c r="C151" s="4">
        <v>0.0101</v>
      </c>
      <c r="D151" s="3">
        <v>-19732</v>
      </c>
      <c r="E151" s="3">
        <v>31</v>
      </c>
      <c r="F151" s="3">
        <v>62200</v>
      </c>
      <c r="G151" s="3">
        <v>-16665</v>
      </c>
      <c r="H151" s="4">
        <v>0.7</v>
      </c>
      <c r="I151" s="4">
        <v>0.0003</v>
      </c>
    </row>
    <row r="152" ht="24" customHeight="1">
      <c r="A152" t="s" s="5">
        <v>150</v>
      </c>
      <c r="B152" s="3">
        <v>1907268</v>
      </c>
      <c r="C152" s="4">
        <v>0.024700000000000003</v>
      </c>
      <c r="D152" s="3">
        <v>45985</v>
      </c>
      <c r="E152" s="3">
        <v>68</v>
      </c>
      <c r="F152" s="3">
        <v>28120</v>
      </c>
      <c r="G152" s="3">
        <v>-2001</v>
      </c>
      <c r="H152" s="4">
        <v>0.5</v>
      </c>
      <c r="I152" s="4">
        <v>0.0002</v>
      </c>
    </row>
    <row r="153" ht="24" customHeight="1">
      <c r="A153" t="s" s="5">
        <v>151</v>
      </c>
      <c r="B153" s="3">
        <v>1566993</v>
      </c>
      <c r="C153" s="4">
        <v>0.0499</v>
      </c>
      <c r="D153" s="3">
        <v>74409</v>
      </c>
      <c r="E153" s="3">
        <v>2062</v>
      </c>
      <c r="F153" s="3">
        <v>760</v>
      </c>
      <c r="G153" s="3">
        <v>8400</v>
      </c>
      <c r="H153" s="4">
        <v>0.8</v>
      </c>
      <c r="I153" s="4">
        <v>0.0002</v>
      </c>
    </row>
    <row r="154" ht="24" customHeight="1">
      <c r="A154" t="s" s="5">
        <v>152</v>
      </c>
      <c r="B154" s="3">
        <v>1391385</v>
      </c>
      <c r="C154" s="4">
        <v>0.0176</v>
      </c>
      <c r="D154" s="3">
        <v>24131</v>
      </c>
      <c r="E154" s="3">
        <v>81</v>
      </c>
      <c r="F154" s="3">
        <v>17200</v>
      </c>
      <c r="G154" s="3">
        <v>-1200</v>
      </c>
      <c r="H154" s="4">
        <v>0.2</v>
      </c>
      <c r="I154" s="4">
        <v>0.0002</v>
      </c>
    </row>
    <row r="155" ht="24" customHeight="1">
      <c r="A155" t="s" s="5">
        <v>153</v>
      </c>
      <c r="B155" s="3">
        <v>1372598</v>
      </c>
      <c r="C155" s="4">
        <v>0.0025</v>
      </c>
      <c r="D155" s="3">
        <v>3473</v>
      </c>
      <c r="E155" s="3">
        <v>268</v>
      </c>
      <c r="F155" s="3">
        <v>5130</v>
      </c>
      <c r="G155" s="3">
        <v>-1000</v>
      </c>
      <c r="H155" s="4">
        <v>0.08</v>
      </c>
      <c r="I155" s="4">
        <v>0.0002</v>
      </c>
    </row>
    <row r="156" ht="24" customHeight="1">
      <c r="A156" t="s" s="5">
        <v>154</v>
      </c>
      <c r="B156" s="3">
        <v>1324094</v>
      </c>
      <c r="C156" s="4">
        <v>0.021400000000000002</v>
      </c>
      <c r="D156" s="3">
        <v>27783</v>
      </c>
      <c r="E156" s="3">
        <v>89</v>
      </c>
      <c r="F156" s="3">
        <v>14870</v>
      </c>
      <c r="G156" s="3">
        <v>-10001</v>
      </c>
      <c r="H156" s="4">
        <v>0.31</v>
      </c>
      <c r="I156" s="4">
        <v>0.0002</v>
      </c>
    </row>
    <row r="157" ht="24" customHeight="1">
      <c r="A157" t="s" s="5">
        <v>155</v>
      </c>
      <c r="B157" s="3">
        <v>1313894</v>
      </c>
      <c r="C157" s="4">
        <v>0.0364</v>
      </c>
      <c r="D157" s="3">
        <v>46205</v>
      </c>
      <c r="E157" s="3">
        <v>47</v>
      </c>
      <c r="F157" s="3">
        <v>28050</v>
      </c>
      <c r="G157" s="3">
        <v>18000</v>
      </c>
      <c r="H157" s="4">
        <v>0.26</v>
      </c>
      <c r="I157" s="4">
        <v>0.0002</v>
      </c>
    </row>
    <row r="158" ht="24" customHeight="1">
      <c r="A158" t="s" s="5">
        <v>156</v>
      </c>
      <c r="B158" s="3">
        <v>1306788</v>
      </c>
      <c r="C158" s="4">
        <v>0.0022</v>
      </c>
      <c r="D158" s="3">
        <v>-2844</v>
      </c>
      <c r="E158" s="3">
        <v>31</v>
      </c>
      <c r="F158" s="3">
        <v>42390</v>
      </c>
      <c r="G158" s="3">
        <v>-2103</v>
      </c>
      <c r="H158" s="4">
        <v>0.66</v>
      </c>
      <c r="I158" s="4">
        <v>0.0002</v>
      </c>
    </row>
    <row r="159" ht="24" customHeight="1">
      <c r="A159" t="s" s="5">
        <v>157</v>
      </c>
      <c r="B159" s="3">
        <v>1268315</v>
      </c>
      <c r="C159" s="4">
        <v>0.0025</v>
      </c>
      <c r="D159" s="3">
        <v>3177</v>
      </c>
      <c r="E159" s="3">
        <v>625</v>
      </c>
      <c r="F159" s="3">
        <v>2030</v>
      </c>
      <c r="G159" s="3">
        <v>-2416</v>
      </c>
      <c r="H159" s="4">
        <v>0.39</v>
      </c>
      <c r="I159" s="4">
        <v>0.0002</v>
      </c>
    </row>
    <row r="160" ht="24" customHeight="1">
      <c r="A160" t="s" s="5">
        <v>158</v>
      </c>
      <c r="B160" s="3">
        <v>1189085</v>
      </c>
      <c r="C160" s="4">
        <v>0.008100000000000001</v>
      </c>
      <c r="D160" s="3">
        <v>9534</v>
      </c>
      <c r="E160" s="3">
        <v>129</v>
      </c>
      <c r="F160" s="3">
        <v>9240</v>
      </c>
      <c r="G160" s="3">
        <v>4502</v>
      </c>
      <c r="H160" s="4">
        <v>0.67</v>
      </c>
      <c r="I160" s="4">
        <v>0.0002</v>
      </c>
    </row>
    <row r="161" ht="24" customHeight="1">
      <c r="A161" t="s" s="5">
        <v>159</v>
      </c>
      <c r="B161" s="3">
        <v>971408</v>
      </c>
      <c r="C161" s="4">
        <v>0.0151</v>
      </c>
      <c r="D161" s="3">
        <v>14423</v>
      </c>
      <c r="E161" s="3">
        <v>42</v>
      </c>
      <c r="F161" s="3">
        <v>23180</v>
      </c>
      <c r="G161" s="3">
        <v>1200</v>
      </c>
      <c r="H161" s="4">
        <v>0.74</v>
      </c>
      <c r="I161" s="4">
        <v>0.0001</v>
      </c>
    </row>
    <row r="162" ht="24" customHeight="1">
      <c r="A162" t="s" s="5">
        <v>160</v>
      </c>
      <c r="B162" s="3">
        <v>912241</v>
      </c>
      <c r="C162" s="4">
        <v>0.0074</v>
      </c>
      <c r="D162" s="3">
        <v>6739</v>
      </c>
      <c r="E162" s="3">
        <v>50</v>
      </c>
      <c r="F162" s="3">
        <v>18270</v>
      </c>
      <c r="G162" s="3">
        <v>-5744</v>
      </c>
      <c r="H162" s="4">
        <v>0.54</v>
      </c>
      <c r="I162" s="4">
        <v>0.0001</v>
      </c>
    </row>
    <row r="163" ht="24" customHeight="1">
      <c r="A163" t="s" s="5">
        <v>161</v>
      </c>
      <c r="B163" s="3">
        <v>883247</v>
      </c>
      <c r="C163" s="4">
        <v>0.0076</v>
      </c>
      <c r="D163" s="3">
        <v>6685</v>
      </c>
      <c r="E163" s="3">
        <v>353</v>
      </c>
      <c r="F163" s="3">
        <v>2500</v>
      </c>
      <c r="G163" s="3">
        <v>-2828</v>
      </c>
      <c r="H163" s="4">
        <v>0.99</v>
      </c>
      <c r="I163" s="4">
        <v>0.0001</v>
      </c>
    </row>
    <row r="164" ht="24" customHeight="1">
      <c r="A164" t="s" s="5">
        <v>162</v>
      </c>
      <c r="B164" s="3">
        <v>832347</v>
      </c>
      <c r="C164" s="4">
        <v>0.0226</v>
      </c>
      <c r="D164" s="3">
        <v>18435</v>
      </c>
      <c r="E164" s="3">
        <v>447</v>
      </c>
      <c r="F164" s="3">
        <v>1861</v>
      </c>
      <c r="G164" s="3">
        <v>-2000</v>
      </c>
      <c r="H164" s="4">
        <v>0.28</v>
      </c>
      <c r="I164" s="4">
        <v>0.0001</v>
      </c>
    </row>
    <row r="165" ht="24" customHeight="1">
      <c r="A165" t="s" s="5">
        <v>163</v>
      </c>
      <c r="B165" s="3">
        <v>817054</v>
      </c>
      <c r="C165" s="4">
        <v>0.011699999999999999</v>
      </c>
      <c r="D165" s="3">
        <v>9444</v>
      </c>
      <c r="E165" s="3">
        <v>21</v>
      </c>
      <c r="F165" s="3">
        <v>38117</v>
      </c>
      <c r="G165" s="3">
        <v>2000</v>
      </c>
      <c r="H165" s="4">
        <v>0.39</v>
      </c>
      <c r="I165" s="4">
        <v>0.0001</v>
      </c>
    </row>
    <row r="166" ht="24" customHeight="1">
      <c r="A166" t="s" s="5">
        <v>164</v>
      </c>
      <c r="B166" s="3">
        <v>782225</v>
      </c>
      <c r="C166" s="4">
        <v>0.005600000000000001</v>
      </c>
      <c r="D166" s="3">
        <v>4366</v>
      </c>
      <c r="E166" s="3">
        <v>4</v>
      </c>
      <c r="F166" s="3">
        <v>196850</v>
      </c>
      <c r="G166" s="3">
        <v>-5456</v>
      </c>
      <c r="H166" s="4">
        <v>0.3</v>
      </c>
      <c r="I166" s="4">
        <v>0.0001</v>
      </c>
    </row>
    <row r="167" ht="24" customHeight="1">
      <c r="A167" t="s" s="5">
        <v>165</v>
      </c>
      <c r="B167" s="3">
        <v>632418</v>
      </c>
      <c r="C167" s="4">
        <v>0.0158</v>
      </c>
      <c r="D167" s="3">
        <v>9851</v>
      </c>
      <c r="E167" s="3">
        <v>21081</v>
      </c>
      <c r="F167" s="3">
        <v>30</v>
      </c>
      <c r="G167" s="3">
        <v>8470</v>
      </c>
      <c r="H167" s="4">
        <v>0.95</v>
      </c>
      <c r="I167" s="4">
        <v>0.0001</v>
      </c>
    </row>
    <row r="168" ht="24" customHeight="1">
      <c r="A168" t="s" s="5">
        <v>166</v>
      </c>
      <c r="B168" s="3">
        <v>629219</v>
      </c>
      <c r="C168" s="4">
        <v>0.0004</v>
      </c>
      <c r="D168" s="3">
        <v>259</v>
      </c>
      <c r="E168" s="3">
        <v>47</v>
      </c>
      <c r="F168" s="3">
        <v>13450</v>
      </c>
      <c r="G168" s="3">
        <v>-622</v>
      </c>
      <c r="H168" s="4">
        <v>0.64</v>
      </c>
      <c r="I168" s="4">
        <v>0.0001</v>
      </c>
    </row>
    <row r="169" ht="24" customHeight="1">
      <c r="A169" t="s" s="5">
        <v>167</v>
      </c>
      <c r="B169" s="3">
        <v>623281</v>
      </c>
      <c r="C169" s="4">
        <v>0.0195</v>
      </c>
      <c r="D169" s="3">
        <v>11938</v>
      </c>
      <c r="E169" s="3">
        <v>22</v>
      </c>
      <c r="F169" s="3">
        <v>27990</v>
      </c>
      <c r="G169" s="3">
        <v>-2374</v>
      </c>
      <c r="H169" s="4">
        <v>0.23</v>
      </c>
      <c r="I169" s="4">
        <v>0.0001</v>
      </c>
    </row>
    <row r="170" ht="24" customHeight="1">
      <c r="A170" t="s" s="5">
        <v>168</v>
      </c>
      <c r="B170" s="3">
        <v>590321</v>
      </c>
      <c r="C170" s="4">
        <v>0.0118</v>
      </c>
      <c r="D170" s="3">
        <v>6866</v>
      </c>
      <c r="E170" s="3">
        <v>228</v>
      </c>
      <c r="F170" s="3">
        <v>2590</v>
      </c>
      <c r="G170" s="3">
        <v>9741</v>
      </c>
      <c r="H170" s="4">
        <v>0.86</v>
      </c>
      <c r="I170" s="4">
        <v>0.0001</v>
      </c>
    </row>
    <row r="171" ht="24" customHeight="1">
      <c r="A171" t="s" s="5">
        <v>169</v>
      </c>
      <c r="B171" s="3">
        <v>568301</v>
      </c>
      <c r="C171" s="4">
        <v>0.0087</v>
      </c>
      <c r="D171" s="3">
        <v>4899</v>
      </c>
      <c r="E171" s="3">
        <v>4</v>
      </c>
      <c r="F171" s="3">
        <v>156000</v>
      </c>
      <c r="G171" s="3">
        <v>-1000</v>
      </c>
      <c r="H171" s="4">
        <v>0.65</v>
      </c>
      <c r="I171" s="4">
        <v>0.0001</v>
      </c>
    </row>
    <row r="172" ht="24" customHeight="1">
      <c r="A172" t="s" s="5">
        <v>170</v>
      </c>
      <c r="B172" s="3">
        <v>567421</v>
      </c>
      <c r="C172" s="4">
        <v>0.0268</v>
      </c>
      <c r="D172" s="3">
        <v>14793</v>
      </c>
      <c r="E172" s="3">
        <v>2</v>
      </c>
      <c r="F172" s="3">
        <v>266000</v>
      </c>
      <c r="G172" s="3">
        <v>572</v>
      </c>
      <c r="H172" s="4">
        <v>0.92</v>
      </c>
      <c r="I172" s="4">
        <v>0.0001</v>
      </c>
    </row>
    <row r="173" ht="24" customHeight="1">
      <c r="A173" t="s" s="5">
        <v>171</v>
      </c>
      <c r="B173" s="3">
        <v>553335</v>
      </c>
      <c r="C173" s="4">
        <v>0.0127</v>
      </c>
      <c r="D173" s="3">
        <v>6947</v>
      </c>
      <c r="E173" s="3">
        <v>137</v>
      </c>
      <c r="F173" s="3">
        <v>4030</v>
      </c>
      <c r="G173" s="3">
        <v>-2210</v>
      </c>
      <c r="H173" s="4">
        <v>0.62</v>
      </c>
      <c r="I173" s="4">
        <v>0.0001</v>
      </c>
    </row>
    <row r="174" ht="24" customHeight="1">
      <c r="A174" t="s" s="5">
        <v>172</v>
      </c>
      <c r="B174" s="3">
        <v>449173</v>
      </c>
      <c r="C174" s="4">
        <v>0.0009</v>
      </c>
      <c r="D174" s="3">
        <v>-395</v>
      </c>
      <c r="E174" s="3">
        <v>266</v>
      </c>
      <c r="F174" s="3">
        <v>1690</v>
      </c>
      <c r="G174" s="3">
        <v>-2001</v>
      </c>
      <c r="H174" t="s" s="6">
        <v>103</v>
      </c>
      <c r="I174" s="4">
        <v>0.0001</v>
      </c>
    </row>
    <row r="175" ht="24" customHeight="1">
      <c r="A175" t="s" s="5">
        <v>173</v>
      </c>
      <c r="B175" s="3">
        <v>444259</v>
      </c>
      <c r="C175" s="4">
        <v>0.0182</v>
      </c>
      <c r="D175" s="3">
        <v>7929</v>
      </c>
      <c r="E175" s="3">
        <v>1481</v>
      </c>
      <c r="F175" s="3">
        <v>300</v>
      </c>
      <c r="G175" s="3">
        <v>4383</v>
      </c>
      <c r="H175" s="4">
        <v>0.4</v>
      </c>
      <c r="I175" s="4">
        <v>0.0001</v>
      </c>
    </row>
    <row r="176" ht="24" customHeight="1">
      <c r="A176" t="s" s="5">
        <v>174</v>
      </c>
      <c r="B176" s="3">
        <v>434076</v>
      </c>
      <c r="C176" s="4">
        <v>0.0125</v>
      </c>
      <c r="D176" s="3">
        <v>5379</v>
      </c>
      <c r="E176" s="3">
        <v>82</v>
      </c>
      <c r="F176" s="3">
        <v>5270</v>
      </c>
      <c r="G176" s="3">
        <v>406</v>
      </c>
      <c r="H176" s="4">
        <v>0.79</v>
      </c>
      <c r="I176" s="4">
        <v>0.0001</v>
      </c>
    </row>
    <row r="177" ht="24" customHeight="1">
      <c r="A177" t="s" s="5">
        <v>175</v>
      </c>
      <c r="B177" s="3">
        <v>432089</v>
      </c>
      <c r="C177" s="4">
        <v>0.0029</v>
      </c>
      <c r="D177" s="3">
        <v>1254</v>
      </c>
      <c r="E177" s="3">
        <v>1350</v>
      </c>
      <c r="F177" s="3">
        <v>320</v>
      </c>
      <c r="G177" s="3">
        <v>1889</v>
      </c>
      <c r="H177" s="4">
        <v>0.96</v>
      </c>
      <c r="I177" s="4">
        <v>0.0001</v>
      </c>
    </row>
    <row r="178" ht="24" customHeight="1">
      <c r="A178" t="s" s="5">
        <v>176</v>
      </c>
      <c r="B178" s="3">
        <v>399285</v>
      </c>
      <c r="C178" s="4">
        <v>0.009899999999999999</v>
      </c>
      <c r="D178" s="3">
        <v>3924</v>
      </c>
      <c r="E178" s="3">
        <v>40</v>
      </c>
      <c r="F178" s="3">
        <v>10010</v>
      </c>
      <c r="G178" s="3">
        <v>1934</v>
      </c>
      <c r="H178" s="4">
        <v>0.83</v>
      </c>
      <c r="I178" s="4">
        <v>0.0001</v>
      </c>
    </row>
    <row r="179" ht="24" customHeight="1">
      <c r="A179" t="s" s="5">
        <v>177</v>
      </c>
      <c r="B179" s="3">
        <v>385065</v>
      </c>
      <c r="C179" s="4">
        <v>0.0004</v>
      </c>
      <c r="D179" s="3">
        <v>169</v>
      </c>
      <c r="E179" s="3">
        <v>363</v>
      </c>
      <c r="F179" s="3">
        <v>1060</v>
      </c>
      <c r="G179" s="3">
        <v>-3354</v>
      </c>
      <c r="H179" s="4">
        <v>0.94</v>
      </c>
      <c r="I179" s="4">
        <v>0.0001</v>
      </c>
    </row>
    <row r="180" ht="24" customHeight="1">
      <c r="A180" t="s" s="5">
        <v>178</v>
      </c>
      <c r="B180" s="3">
        <v>382444</v>
      </c>
      <c r="C180" s="4">
        <v>0.0207</v>
      </c>
      <c r="D180" s="3">
        <v>7763</v>
      </c>
      <c r="E180" s="3">
        <v>17</v>
      </c>
      <c r="F180" s="3">
        <v>22810</v>
      </c>
      <c r="G180" s="3">
        <v>1519</v>
      </c>
      <c r="H180" s="4">
        <v>0.42</v>
      </c>
      <c r="I180" s="4">
        <v>0.0001</v>
      </c>
    </row>
    <row r="181" ht="24" customHeight="1">
      <c r="A181" t="s" s="5">
        <v>179</v>
      </c>
      <c r="B181" s="3">
        <v>337780</v>
      </c>
      <c r="C181" s="4">
        <v>0.008199999999999999</v>
      </c>
      <c r="D181" s="3">
        <v>2755</v>
      </c>
      <c r="E181" s="3">
        <v>3</v>
      </c>
      <c r="F181" s="3">
        <v>100250</v>
      </c>
      <c r="G181" s="3">
        <v>-433</v>
      </c>
      <c r="H181" s="4">
        <v>0.96</v>
      </c>
      <c r="I181" t="s" s="6">
        <v>180</v>
      </c>
    </row>
    <row r="182" ht="24" customHeight="1">
      <c r="A182" t="s" s="5">
        <v>181</v>
      </c>
      <c r="B182" s="3">
        <v>289763</v>
      </c>
      <c r="C182" s="4">
        <v>0.024900000000000002</v>
      </c>
      <c r="D182" s="3">
        <v>7032</v>
      </c>
      <c r="E182" s="3">
        <v>4</v>
      </c>
      <c r="F182" s="3">
        <v>82200</v>
      </c>
      <c r="G182" s="3">
        <v>1200</v>
      </c>
      <c r="H182" s="4">
        <v>0.8</v>
      </c>
      <c r="I182" t="s" s="6">
        <v>180</v>
      </c>
    </row>
    <row r="183" ht="24" customHeight="1">
      <c r="A183" t="s" s="5">
        <v>182</v>
      </c>
      <c r="B183" s="3">
        <v>286388</v>
      </c>
      <c r="C183" s="4">
        <v>0.0023</v>
      </c>
      <c r="D183" s="3">
        <v>669</v>
      </c>
      <c r="E183" s="3">
        <v>666</v>
      </c>
      <c r="F183" s="3">
        <v>430</v>
      </c>
      <c r="G183" s="3">
        <v>436</v>
      </c>
      <c r="H183" s="4">
        <v>0.32</v>
      </c>
      <c r="I183" t="s" s="6">
        <v>180</v>
      </c>
    </row>
    <row r="184" ht="24" customHeight="1">
      <c r="A184" t="s" s="5">
        <v>183</v>
      </c>
      <c r="B184" s="3">
        <v>285859</v>
      </c>
      <c r="C184" s="4">
        <v>0.0101</v>
      </c>
      <c r="D184" s="3">
        <v>2852</v>
      </c>
      <c r="E184" s="3">
        <v>78</v>
      </c>
      <c r="F184" s="3">
        <v>3660</v>
      </c>
      <c r="G184" s="3">
        <v>-1000</v>
      </c>
      <c r="H184" s="4">
        <v>0.56</v>
      </c>
      <c r="I184" t="s" s="6">
        <v>180</v>
      </c>
    </row>
    <row r="185" ht="24" customHeight="1">
      <c r="A185" t="s" s="5">
        <v>184</v>
      </c>
      <c r="B185" s="3">
        <v>282117</v>
      </c>
      <c r="C185" s="4">
        <v>0.0213</v>
      </c>
      <c r="D185" s="3">
        <v>5873</v>
      </c>
      <c r="E185" s="3">
        <v>23</v>
      </c>
      <c r="F185" s="3">
        <v>12190</v>
      </c>
      <c r="G185" s="3">
        <v>121</v>
      </c>
      <c r="H185" s="4">
        <v>0.26</v>
      </c>
      <c r="I185" t="s" s="6">
        <v>180</v>
      </c>
    </row>
    <row r="186" ht="24" customHeight="1">
      <c r="A186" t="s" s="5">
        <v>185</v>
      </c>
      <c r="B186" s="3">
        <v>279821</v>
      </c>
      <c r="C186" s="4">
        <v>0.0129</v>
      </c>
      <c r="D186" s="3">
        <v>3566</v>
      </c>
      <c r="E186" s="3">
        <v>15</v>
      </c>
      <c r="F186" s="3">
        <v>18280</v>
      </c>
      <c r="G186" s="3">
        <v>1132</v>
      </c>
      <c r="H186" s="4">
        <v>0.69</v>
      </c>
      <c r="I186" t="s" s="6">
        <v>180</v>
      </c>
    </row>
    <row r="187" ht="24" customHeight="1">
      <c r="A187" t="s" s="5">
        <v>186</v>
      </c>
      <c r="B187" s="3">
        <v>259682</v>
      </c>
      <c r="C187" s="4">
        <v>0.0262</v>
      </c>
      <c r="D187" s="3">
        <v>6637</v>
      </c>
      <c r="E187" s="3">
        <v>692</v>
      </c>
      <c r="F187" s="3">
        <v>375</v>
      </c>
      <c r="G187" s="3">
        <v>-300</v>
      </c>
      <c r="H187" s="4">
        <v>0.44</v>
      </c>
      <c r="I187" t="s" s="6">
        <v>180</v>
      </c>
    </row>
    <row r="188" ht="24" customHeight="1">
      <c r="A188" t="s" s="5">
        <v>187</v>
      </c>
      <c r="B188" s="3">
        <v>208818</v>
      </c>
      <c r="C188" s="4">
        <v>0.022000000000000002</v>
      </c>
      <c r="D188" s="3">
        <v>4491</v>
      </c>
      <c r="E188" s="3">
        <v>218</v>
      </c>
      <c r="F188" s="3">
        <v>960</v>
      </c>
      <c r="G188" s="3">
        <v>-1120</v>
      </c>
      <c r="H188" s="4">
        <v>0.67</v>
      </c>
      <c r="I188" t="s" s="6">
        <v>180</v>
      </c>
    </row>
    <row r="189" ht="24" customHeight="1">
      <c r="A189" t="s" s="5">
        <v>188</v>
      </c>
      <c r="B189" s="3">
        <v>197695</v>
      </c>
      <c r="C189" s="4">
        <v>0.0064</v>
      </c>
      <c r="D189" s="3">
        <v>1255</v>
      </c>
      <c r="E189" s="3">
        <v>70</v>
      </c>
      <c r="F189" s="3">
        <v>2830</v>
      </c>
      <c r="G189" s="3">
        <v>-2538</v>
      </c>
      <c r="H189" s="4">
        <v>0.19</v>
      </c>
      <c r="I189" t="s" s="6">
        <v>180</v>
      </c>
    </row>
    <row r="190" ht="24" customHeight="1">
      <c r="A190" t="s" s="5">
        <v>189</v>
      </c>
      <c r="B190" s="3">
        <v>179667</v>
      </c>
      <c r="C190" s="4">
        <v>0.0046</v>
      </c>
      <c r="D190" s="3">
        <v>823</v>
      </c>
      <c r="E190" s="3">
        <v>295</v>
      </c>
      <c r="F190" s="3">
        <v>610</v>
      </c>
      <c r="G190" s="3">
        <v>8</v>
      </c>
      <c r="H190" s="4">
        <v>0.19</v>
      </c>
      <c r="I190" t="s" s="6">
        <v>180</v>
      </c>
    </row>
    <row r="191" ht="24" customHeight="1">
      <c r="A191" t="s" s="5">
        <v>190</v>
      </c>
      <c r="B191" s="3">
        <v>166083</v>
      </c>
      <c r="C191" s="4">
        <v>0.004699999999999999</v>
      </c>
      <c r="D191" s="3">
        <v>769</v>
      </c>
      <c r="E191" s="3">
        <v>874</v>
      </c>
      <c r="F191" s="3">
        <v>190</v>
      </c>
      <c r="G191" s="3">
        <v>731</v>
      </c>
      <c r="H191" s="4">
        <v>0.31</v>
      </c>
      <c r="I191" t="s" s="6">
        <v>180</v>
      </c>
    </row>
    <row r="192" ht="24" customHeight="1">
      <c r="A192" t="s" s="5">
        <v>191</v>
      </c>
      <c r="B192" s="3">
        <v>165718</v>
      </c>
      <c r="C192" s="4">
        <v>0.0091</v>
      </c>
      <c r="D192" s="3">
        <v>1489</v>
      </c>
      <c r="E192" s="3">
        <v>307</v>
      </c>
      <c r="F192" s="3">
        <v>540</v>
      </c>
      <c r="G192" s="3">
        <v>-1519</v>
      </c>
      <c r="H192" t="s" s="6">
        <v>103</v>
      </c>
      <c r="I192" t="s" s="6">
        <v>180</v>
      </c>
    </row>
    <row r="193" ht="24" customHeight="1">
      <c r="A193" t="s" s="5">
        <v>192</v>
      </c>
      <c r="B193" s="3">
        <v>161577</v>
      </c>
      <c r="C193" s="4">
        <v>0.006500000000000001</v>
      </c>
      <c r="D193" s="3">
        <v>1038</v>
      </c>
      <c r="E193" s="3">
        <v>364</v>
      </c>
      <c r="F193" s="3">
        <v>444</v>
      </c>
      <c r="G193" s="3">
        <v>1363</v>
      </c>
      <c r="H193" s="4">
        <v>0.93</v>
      </c>
      <c r="I193" t="s" s="6">
        <v>180</v>
      </c>
    </row>
    <row r="194" ht="24" customHeight="1">
      <c r="A194" t="s" s="5">
        <v>193</v>
      </c>
      <c r="B194" s="3">
        <v>118414</v>
      </c>
      <c r="C194" s="4">
        <v>0.0173</v>
      </c>
      <c r="D194" s="3">
        <v>2016</v>
      </c>
      <c r="E194" s="3">
        <v>146</v>
      </c>
      <c r="F194" s="3">
        <v>810</v>
      </c>
      <c r="G194" s="3">
        <v>-426</v>
      </c>
      <c r="H194" s="4">
        <v>0.41</v>
      </c>
      <c r="I194" t="s" s="6">
        <v>180</v>
      </c>
    </row>
    <row r="195" ht="24" customHeight="1">
      <c r="A195" t="s" s="5">
        <v>194</v>
      </c>
      <c r="B195" s="3">
        <v>110200</v>
      </c>
      <c r="C195" s="4">
        <v>0.0028000000000000004</v>
      </c>
      <c r="D195" s="3">
        <v>303</v>
      </c>
      <c r="E195" s="3">
        <v>283</v>
      </c>
      <c r="F195" s="3">
        <v>390</v>
      </c>
      <c r="G195" s="3">
        <v>-1000</v>
      </c>
      <c r="H195" s="4">
        <v>0.51</v>
      </c>
      <c r="I195" t="s" s="6">
        <v>180</v>
      </c>
    </row>
    <row r="196" ht="24" customHeight="1">
      <c r="A196" t="s" s="5">
        <v>195</v>
      </c>
      <c r="B196" s="3">
        <v>109008</v>
      </c>
      <c r="C196" s="4">
        <v>0.0091</v>
      </c>
      <c r="D196" s="3">
        <v>988</v>
      </c>
      <c r="E196" s="3">
        <v>151</v>
      </c>
      <c r="F196" s="3">
        <v>720</v>
      </c>
      <c r="G196" s="3">
        <v>-1616</v>
      </c>
      <c r="H196" s="4">
        <v>0.24</v>
      </c>
      <c r="I196" t="s" s="6">
        <v>180</v>
      </c>
    </row>
    <row r="197" ht="24" customHeight="1">
      <c r="A197" t="s" s="5">
        <v>196</v>
      </c>
      <c r="B197" s="3">
        <v>108339</v>
      </c>
      <c r="C197" s="4">
        <v>0.0048</v>
      </c>
      <c r="D197" s="3">
        <v>514</v>
      </c>
      <c r="E197" s="3">
        <v>319</v>
      </c>
      <c r="F197" s="3">
        <v>340</v>
      </c>
      <c r="G197" s="3">
        <v>-855</v>
      </c>
      <c r="H197" s="4">
        <v>0.35</v>
      </c>
      <c r="I197" t="s" s="6">
        <v>180</v>
      </c>
    </row>
    <row r="198" ht="24" customHeight="1">
      <c r="A198" t="s" s="5">
        <v>197</v>
      </c>
      <c r="B198" s="3">
        <v>106227</v>
      </c>
      <c r="C198" s="4">
        <v>0.006500000000000001</v>
      </c>
      <c r="D198" s="3">
        <v>683</v>
      </c>
      <c r="E198" s="3">
        <v>152</v>
      </c>
      <c r="F198" s="3">
        <v>700</v>
      </c>
      <c r="G198" s="3">
        <v>-1638</v>
      </c>
      <c r="H198" s="4">
        <v>0.23</v>
      </c>
      <c r="I198" t="s" s="6">
        <v>180</v>
      </c>
    </row>
    <row r="199" ht="24" customHeight="1">
      <c r="A199" t="s" s="5">
        <v>198</v>
      </c>
      <c r="B199" s="3">
        <v>105670</v>
      </c>
      <c r="C199" s="4">
        <v>0.0039000000000000003</v>
      </c>
      <c r="D199" s="3">
        <v>406</v>
      </c>
      <c r="E199" s="3">
        <v>587</v>
      </c>
      <c r="F199" s="3">
        <v>180</v>
      </c>
      <c r="G199" s="3">
        <v>251</v>
      </c>
      <c r="H199" s="4">
        <v>0.41</v>
      </c>
      <c r="I199" t="s" s="6">
        <v>180</v>
      </c>
    </row>
    <row r="200" ht="24" customHeight="1">
      <c r="A200" t="s" s="5">
        <v>199</v>
      </c>
      <c r="B200" s="3">
        <v>104914</v>
      </c>
      <c r="C200" s="4">
        <v>0.0001</v>
      </c>
      <c r="D200" s="3">
        <v>13</v>
      </c>
      <c r="E200" s="3">
        <v>300</v>
      </c>
      <c r="F200" s="3">
        <v>350</v>
      </c>
      <c r="G200" s="3">
        <v>-900</v>
      </c>
      <c r="H200" s="4">
        <v>0.97</v>
      </c>
      <c r="I200" t="s" s="6">
        <v>180</v>
      </c>
    </row>
    <row r="201" ht="24" customHeight="1">
      <c r="A201" t="s" s="5">
        <v>200</v>
      </c>
      <c r="B201" s="3">
        <v>103050</v>
      </c>
      <c r="C201" s="4">
        <v>0.0102</v>
      </c>
      <c r="D201" s="3">
        <v>1038</v>
      </c>
      <c r="E201" s="3">
        <v>234</v>
      </c>
      <c r="F201" s="3">
        <v>440</v>
      </c>
      <c r="G201" s="3">
        <v>-11</v>
      </c>
      <c r="H201" s="4">
        <v>0.21</v>
      </c>
      <c r="I201" t="s" s="6">
        <v>180</v>
      </c>
    </row>
    <row r="202" ht="24" customHeight="1">
      <c r="A202" t="s" s="5">
        <v>201</v>
      </c>
      <c r="B202" s="3">
        <v>95235</v>
      </c>
      <c r="C202" s="4">
        <v>0.0053</v>
      </c>
      <c r="D202" s="3">
        <v>498</v>
      </c>
      <c r="E202" s="3">
        <v>207</v>
      </c>
      <c r="F202" s="3">
        <v>460</v>
      </c>
      <c r="G202" s="3">
        <v>-440</v>
      </c>
      <c r="H202" s="4">
        <v>0.54</v>
      </c>
      <c r="I202" t="s" s="6">
        <v>180</v>
      </c>
    </row>
    <row r="203" ht="24" customHeight="1">
      <c r="A203" t="s" s="5">
        <v>202</v>
      </c>
      <c r="B203" s="3">
        <v>84831</v>
      </c>
      <c r="C203" s="4">
        <v>0.006500000000000001</v>
      </c>
      <c r="D203" s="3">
        <v>544</v>
      </c>
      <c r="E203" s="3">
        <v>149</v>
      </c>
      <c r="F203" s="3">
        <v>570</v>
      </c>
      <c r="H203" s="4">
        <v>0.54</v>
      </c>
      <c r="I203" t="s" s="6">
        <v>180</v>
      </c>
    </row>
    <row r="204" ht="24" customHeight="1">
      <c r="A204" t="s" s="5">
        <v>203</v>
      </c>
      <c r="B204" s="3">
        <v>76953</v>
      </c>
      <c r="C204" s="4">
        <v>0.0002</v>
      </c>
      <c r="D204" s="3">
        <v>-12</v>
      </c>
      <c r="E204" s="3">
        <v>164</v>
      </c>
      <c r="F204" s="3">
        <v>470</v>
      </c>
      <c r="H204" s="4">
        <v>0.9</v>
      </c>
      <c r="I204" t="s" s="6">
        <v>180</v>
      </c>
    </row>
    <row r="205" ht="24" customHeight="1">
      <c r="A205" t="s" s="5">
        <v>204</v>
      </c>
      <c r="B205" s="3">
        <v>74308</v>
      </c>
      <c r="C205" s="4">
        <v>0.0052</v>
      </c>
      <c r="D205" s="3">
        <v>383</v>
      </c>
      <c r="E205" s="3">
        <v>99</v>
      </c>
      <c r="F205" s="3">
        <v>750</v>
      </c>
      <c r="H205" s="4">
        <v>0.69</v>
      </c>
      <c r="I205" t="s" s="6">
        <v>180</v>
      </c>
    </row>
    <row r="206" ht="24" customHeight="1">
      <c r="A206" t="s" s="5">
        <v>205</v>
      </c>
      <c r="B206" s="3">
        <v>62348</v>
      </c>
      <c r="C206" s="4">
        <v>0.0128</v>
      </c>
      <c r="D206" s="3">
        <v>789</v>
      </c>
      <c r="E206" s="3">
        <v>260</v>
      </c>
      <c r="F206" s="3">
        <v>240</v>
      </c>
      <c r="H206" s="4">
        <v>0.98</v>
      </c>
      <c r="I206" t="s" s="6">
        <v>180</v>
      </c>
    </row>
    <row r="207" ht="24" customHeight="1">
      <c r="A207" t="s" s="5">
        <v>206</v>
      </c>
      <c r="B207" s="3">
        <v>61070</v>
      </c>
      <c r="C207" s="4">
        <v>0.0045000000000000005</v>
      </c>
      <c r="D207" s="3">
        <v>-279</v>
      </c>
      <c r="E207" s="3">
        <v>1221</v>
      </c>
      <c r="F207" s="3">
        <v>50</v>
      </c>
      <c r="H207" t="s" s="6">
        <v>103</v>
      </c>
      <c r="I207" t="s" s="6">
        <v>180</v>
      </c>
    </row>
    <row r="208" ht="24" customHeight="1">
      <c r="A208" t="s" s="5">
        <v>207</v>
      </c>
      <c r="B208" s="3">
        <v>56565</v>
      </c>
      <c r="C208" s="4">
        <v>0.0015</v>
      </c>
      <c r="D208" s="3">
        <v>85</v>
      </c>
      <c r="E208" s="3">
        <v>0</v>
      </c>
      <c r="F208" s="3">
        <v>410450</v>
      </c>
      <c r="H208" s="4">
        <v>0.88</v>
      </c>
      <c r="I208" t="s" s="6">
        <v>180</v>
      </c>
    </row>
    <row r="209" ht="24" customHeight="1">
      <c r="A209" t="s" s="5">
        <v>208</v>
      </c>
      <c r="B209" s="3">
        <v>55850</v>
      </c>
      <c r="C209" s="4">
        <v>0.0091</v>
      </c>
      <c r="D209" s="3">
        <v>505</v>
      </c>
      <c r="E209" s="3">
        <v>215</v>
      </c>
      <c r="F209" s="3">
        <v>260</v>
      </c>
      <c r="H209" s="4">
        <v>0.33</v>
      </c>
      <c r="I209" t="s" s="6">
        <v>180</v>
      </c>
    </row>
    <row r="210" ht="24" customHeight="1">
      <c r="A210" t="s" s="5">
        <v>209</v>
      </c>
      <c r="B210" s="3">
        <v>55679</v>
      </c>
      <c r="C210" s="4">
        <v>0.0007000000000000001</v>
      </c>
      <c r="D210" s="3">
        <v>38</v>
      </c>
      <c r="E210" s="3">
        <v>278</v>
      </c>
      <c r="F210" s="3">
        <v>200</v>
      </c>
      <c r="H210" s="4">
        <v>0.88</v>
      </c>
      <c r="I210" t="s" s="6">
        <v>180</v>
      </c>
    </row>
    <row r="211" ht="24" customHeight="1">
      <c r="A211" t="s" s="5">
        <v>210</v>
      </c>
      <c r="B211" s="3">
        <v>55194</v>
      </c>
      <c r="C211" s="4">
        <v>0.0009</v>
      </c>
      <c r="D211" s="3">
        <v>50</v>
      </c>
      <c r="E211" s="3">
        <v>120</v>
      </c>
      <c r="F211" s="3">
        <v>460</v>
      </c>
      <c r="H211" s="4">
        <v>0.9</v>
      </c>
      <c r="I211" t="s" s="6">
        <v>180</v>
      </c>
    </row>
    <row r="212" ht="24" customHeight="1">
      <c r="A212" t="s" s="5">
        <v>211</v>
      </c>
      <c r="B212" s="3">
        <v>53167</v>
      </c>
      <c r="C212" s="4">
        <v>0.0008</v>
      </c>
      <c r="D212" s="3">
        <v>40</v>
      </c>
      <c r="E212" s="3">
        <v>295</v>
      </c>
      <c r="F212" s="3">
        <v>180</v>
      </c>
      <c r="H212" s="4">
        <v>0.74</v>
      </c>
      <c r="I212" t="s" s="6">
        <v>180</v>
      </c>
    </row>
    <row r="213" ht="24" customHeight="1">
      <c r="A213" t="s" s="5">
        <v>212</v>
      </c>
      <c r="B213" s="3">
        <v>49489</v>
      </c>
      <c r="C213" s="4">
        <v>0.004</v>
      </c>
      <c r="D213" s="3">
        <v>199</v>
      </c>
      <c r="E213" s="3">
        <v>35</v>
      </c>
      <c r="F213" s="3">
        <v>1396</v>
      </c>
      <c r="H213" s="4">
        <v>0.43</v>
      </c>
      <c r="I213" t="s" s="6">
        <v>180</v>
      </c>
    </row>
    <row r="214" ht="24" customHeight="1">
      <c r="A214" t="s" s="5">
        <v>213</v>
      </c>
      <c r="B214" s="3">
        <v>40552</v>
      </c>
      <c r="C214" s="4">
        <v>0.0108</v>
      </c>
      <c r="D214" s="3">
        <v>432</v>
      </c>
      <c r="E214" s="3">
        <v>1193</v>
      </c>
      <c r="F214" s="3">
        <v>34</v>
      </c>
      <c r="H214" t="s" s="6">
        <v>103</v>
      </c>
      <c r="I214" t="s" s="6">
        <v>180</v>
      </c>
    </row>
    <row r="215" ht="24" customHeight="1">
      <c r="A215" t="s" s="5">
        <v>214</v>
      </c>
      <c r="B215" s="3">
        <v>38897</v>
      </c>
      <c r="C215" s="4">
        <v>0.0052</v>
      </c>
      <c r="D215" s="3">
        <v>202</v>
      </c>
      <c r="E215" s="3">
        <v>26105</v>
      </c>
      <c r="F215" s="3">
        <v>1</v>
      </c>
      <c r="H215" t="s" s="6">
        <v>103</v>
      </c>
      <c r="I215" t="s" s="6">
        <v>180</v>
      </c>
    </row>
    <row r="216" ht="24" customHeight="1">
      <c r="A216" t="s" s="5">
        <v>215</v>
      </c>
      <c r="B216" s="3">
        <v>38155</v>
      </c>
      <c r="C216" s="4">
        <v>0.0060999999999999995</v>
      </c>
      <c r="D216" s="3">
        <v>233</v>
      </c>
      <c r="E216" s="3">
        <v>238</v>
      </c>
      <c r="F216" s="3">
        <v>160</v>
      </c>
      <c r="H216" s="4">
        <v>0.14</v>
      </c>
      <c r="I216" t="s" s="6">
        <v>180</v>
      </c>
    </row>
    <row r="217" ht="24" customHeight="1">
      <c r="A217" t="s" s="5">
        <v>216</v>
      </c>
      <c r="B217" s="3">
        <v>35963</v>
      </c>
      <c r="C217" s="4">
        <v>0.0146</v>
      </c>
      <c r="D217" s="3">
        <v>517</v>
      </c>
      <c r="E217" s="3">
        <v>38</v>
      </c>
      <c r="F217" s="3">
        <v>950</v>
      </c>
      <c r="H217" s="4">
        <v>0.91</v>
      </c>
      <c r="I217" t="s" s="6">
        <v>180</v>
      </c>
    </row>
    <row r="218" ht="24" customHeight="1">
      <c r="A218" t="s" s="5">
        <v>217</v>
      </c>
      <c r="B218" s="3">
        <v>34733</v>
      </c>
      <c r="C218" s="4">
        <v>0.004699999999999999</v>
      </c>
      <c r="D218" s="3">
        <v>162</v>
      </c>
      <c r="E218" s="3">
        <v>3473</v>
      </c>
      <c r="F218" s="3">
        <v>10</v>
      </c>
      <c r="H218" s="4">
        <v>0.85</v>
      </c>
      <c r="I218" t="s" s="6">
        <v>180</v>
      </c>
    </row>
    <row r="219" ht="24" customHeight="1">
      <c r="A219" t="s" s="5">
        <v>218</v>
      </c>
      <c r="B219" s="3">
        <v>33557</v>
      </c>
      <c r="C219" s="4">
        <v>0.004699999999999999</v>
      </c>
      <c r="D219" s="3">
        <v>157</v>
      </c>
      <c r="E219" s="3">
        <v>559</v>
      </c>
      <c r="F219" s="3">
        <v>60</v>
      </c>
      <c r="H219" s="4">
        <v>0.9</v>
      </c>
      <c r="I219" t="s" s="6">
        <v>180</v>
      </c>
    </row>
    <row r="220" ht="24" customHeight="1">
      <c r="A220" t="s" s="5">
        <v>219</v>
      </c>
      <c r="B220" s="3">
        <v>31719</v>
      </c>
      <c r="C220" s="4">
        <v>0.0168</v>
      </c>
      <c r="D220" s="3">
        <v>523</v>
      </c>
      <c r="E220" s="3">
        <v>211</v>
      </c>
      <c r="F220" s="3">
        <v>150</v>
      </c>
      <c r="H220" s="4">
        <v>0.43</v>
      </c>
      <c r="I220" t="s" s="6">
        <v>180</v>
      </c>
    </row>
    <row r="221" ht="24" customHeight="1">
      <c r="A221" t="s" s="5">
        <v>220</v>
      </c>
      <c r="B221" s="3">
        <v>25702</v>
      </c>
      <c r="C221" s="4">
        <v>0.012</v>
      </c>
      <c r="D221" s="3">
        <v>304</v>
      </c>
      <c r="E221" s="3">
        <v>78</v>
      </c>
      <c r="F221" s="3">
        <v>328</v>
      </c>
      <c r="H221" s="4">
        <v>0.6</v>
      </c>
      <c r="I221" t="s" s="6">
        <v>180</v>
      </c>
    </row>
    <row r="222" ht="24" customHeight="1">
      <c r="A222" t="s" s="5">
        <v>221</v>
      </c>
      <c r="B222" s="3">
        <v>21964</v>
      </c>
      <c r="C222" s="4">
        <v>0.0108</v>
      </c>
      <c r="D222" s="3">
        <v>235</v>
      </c>
      <c r="E222" s="3">
        <v>48</v>
      </c>
      <c r="F222" s="3">
        <v>460</v>
      </c>
      <c r="H222" s="4">
        <v>0.87</v>
      </c>
      <c r="I222" t="s" s="6">
        <v>180</v>
      </c>
    </row>
    <row r="223" ht="24" customHeight="1">
      <c r="A223" t="s" s="5">
        <v>222</v>
      </c>
      <c r="B223" s="3">
        <v>17411</v>
      </c>
      <c r="C223" s="4">
        <v>0.0018</v>
      </c>
      <c r="D223" s="3">
        <v>31</v>
      </c>
      <c r="E223" s="3">
        <v>73</v>
      </c>
      <c r="F223" s="3">
        <v>240</v>
      </c>
      <c r="H223" s="4">
        <v>0.91</v>
      </c>
      <c r="I223" t="s" s="6">
        <v>180</v>
      </c>
    </row>
    <row r="224" ht="24" customHeight="1">
      <c r="A224" t="s" s="5">
        <v>223</v>
      </c>
      <c r="B224" s="3">
        <v>15045</v>
      </c>
      <c r="C224" s="4">
        <v>0.0091</v>
      </c>
      <c r="D224" s="3">
        <v>136</v>
      </c>
      <c r="E224" s="3">
        <v>167</v>
      </c>
      <c r="F224" s="3">
        <v>90</v>
      </c>
      <c r="H224" s="4">
        <v>0.99</v>
      </c>
      <c r="I224" t="s" s="6">
        <v>180</v>
      </c>
    </row>
    <row r="225" ht="24" customHeight="1">
      <c r="A225" t="s" s="5">
        <v>224</v>
      </c>
      <c r="B225" s="3">
        <v>11683</v>
      </c>
      <c r="C225" s="4">
        <v>0.0076</v>
      </c>
      <c r="D225" s="3">
        <v>-90</v>
      </c>
      <c r="E225" s="3">
        <v>83</v>
      </c>
      <c r="F225" s="3">
        <v>140</v>
      </c>
      <c r="H225" t="s" s="6">
        <v>225</v>
      </c>
      <c r="I225" t="s" s="6">
        <v>180</v>
      </c>
    </row>
    <row r="226" ht="24" customHeight="1">
      <c r="A226" t="s" s="5">
        <v>226</v>
      </c>
      <c r="B226" s="3">
        <v>11312</v>
      </c>
      <c r="C226" s="4">
        <v>0.0040999999999999995</v>
      </c>
      <c r="D226" s="3">
        <v>-47</v>
      </c>
      <c r="E226" s="3">
        <v>566</v>
      </c>
      <c r="F226" s="3">
        <v>20</v>
      </c>
      <c r="H226" s="4">
        <v>0.9</v>
      </c>
      <c r="I226" t="s" s="6">
        <v>180</v>
      </c>
    </row>
    <row r="227" ht="24" customHeight="1">
      <c r="A227" t="s" s="5">
        <v>227</v>
      </c>
      <c r="B227" s="3">
        <v>11287</v>
      </c>
      <c r="C227" s="4">
        <v>0.0085</v>
      </c>
      <c r="D227" s="3">
        <v>95</v>
      </c>
      <c r="E227" s="3">
        <v>376</v>
      </c>
      <c r="F227" s="3">
        <v>30</v>
      </c>
      <c r="H227" s="4">
        <v>0.54</v>
      </c>
      <c r="I227" t="s" s="6">
        <v>180</v>
      </c>
    </row>
    <row r="228" ht="24" customHeight="1">
      <c r="A228" t="s" s="5">
        <v>228</v>
      </c>
      <c r="B228" s="3">
        <v>6342</v>
      </c>
      <c r="C228" s="4">
        <v>0.0034999999999999996</v>
      </c>
      <c r="D228" s="3">
        <v>22</v>
      </c>
      <c r="E228" s="3">
        <v>28</v>
      </c>
      <c r="F228" s="3">
        <v>230</v>
      </c>
      <c r="H228" s="4">
        <v>0.86</v>
      </c>
      <c r="I228" t="s" s="6">
        <v>180</v>
      </c>
    </row>
    <row r="229" ht="24" customHeight="1">
      <c r="A229" t="s" s="5">
        <v>229</v>
      </c>
      <c r="B229" s="3">
        <v>5203</v>
      </c>
      <c r="C229" s="4">
        <v>0.005</v>
      </c>
      <c r="D229" s="3">
        <v>26</v>
      </c>
      <c r="E229" s="3">
        <v>52</v>
      </c>
      <c r="F229" s="3">
        <v>100</v>
      </c>
      <c r="H229" s="4">
        <v>0.09</v>
      </c>
      <c r="I229" t="s" s="6">
        <v>180</v>
      </c>
    </row>
    <row r="230" ht="24" customHeight="1">
      <c r="A230" t="s" s="5">
        <v>230</v>
      </c>
      <c r="B230" s="3">
        <v>4074</v>
      </c>
      <c r="C230" s="4">
        <v>0.0062</v>
      </c>
      <c r="D230" s="3">
        <v>25</v>
      </c>
      <c r="E230" s="3">
        <v>10</v>
      </c>
      <c r="F230" s="3">
        <v>390</v>
      </c>
      <c r="H230" s="4">
        <v>0.4</v>
      </c>
      <c r="I230" t="s" s="6">
        <v>180</v>
      </c>
    </row>
    <row r="231" ht="24" customHeight="1">
      <c r="A231" t="s" s="5">
        <v>231</v>
      </c>
      <c r="B231" s="3">
        <v>2922</v>
      </c>
      <c r="C231" s="4">
        <v>0.0040999999999999995</v>
      </c>
      <c r="D231" s="3">
        <v>12</v>
      </c>
      <c r="E231" s="3">
        <v>0</v>
      </c>
      <c r="F231" s="3">
        <v>12170</v>
      </c>
      <c r="H231" s="4">
        <v>0.81</v>
      </c>
      <c r="I231" t="s" s="6">
        <v>180</v>
      </c>
    </row>
    <row r="232" ht="24" customHeight="1">
      <c r="A232" t="s" s="5">
        <v>232</v>
      </c>
      <c r="B232" s="3">
        <v>1624</v>
      </c>
      <c r="C232" s="4">
        <v>0.0037</v>
      </c>
      <c r="D232" s="3">
        <v>6</v>
      </c>
      <c r="E232" s="3">
        <v>6</v>
      </c>
      <c r="F232" s="3">
        <v>260</v>
      </c>
      <c r="H232" s="4">
        <v>0.33</v>
      </c>
      <c r="I232" t="s" s="6">
        <v>180</v>
      </c>
    </row>
    <row r="233" ht="24" customHeight="1">
      <c r="A233" t="s" s="5">
        <v>233</v>
      </c>
      <c r="B233" s="3">
        <v>1319</v>
      </c>
      <c r="C233" s="4">
        <v>0.0146</v>
      </c>
      <c r="D233" s="3">
        <v>19</v>
      </c>
      <c r="E233" s="7">
        <f>SUM(E227:E231)</f>
      </c>
      <c r="F233" s="3">
        <v>10</v>
      </c>
      <c r="H233" t="s" s="6">
        <v>225</v>
      </c>
      <c r="I233" t="s" s="6">
        <v>180</v>
      </c>
    </row>
    <row r="234" ht="24" customHeight="1">
      <c r="A234" t="s" s="5">
        <v>234</v>
      </c>
      <c r="B234" s="3">
        <v>801</v>
      </c>
      <c r="C234" s="4">
        <v>0.011399999999999999</v>
      </c>
      <c r="D234" s="3">
        <v>9</v>
      </c>
      <c r="E234" s="7">
        <f>SUM(E228:E232)</f>
      </c>
      <c r="F234" s="3">
        <v>0</v>
      </c>
      <c r="H234" t="s" s="6">
        <v>103</v>
      </c>
      <c r="I234" t="s" s="6">
        <v>180</v>
      </c>
    </row>
    <row r="235" ht="24" customHeight="1">
      <c r="E235" s="7">
        <f>SUM(E229:E233)</f>
      </c>
    </row>
    <row r="236" ht="24" customHeight="1">
      <c r="E236" s="7">
        <f>SUM(E234:E230)</f>
      </c>
    </row>
  </sheetData>
</worksheet>
</file>

<file path=xl/worksheets/sheet2.xml><?xml version="1.0" encoding="utf-8"?>
<worksheet xmlns:xm="http://schemas.microsoft.com/office/excel/2006/main" xmlns:x14ac="http://schemas.microsoft.com/office/spreadsheetml/2009/9/ac" xmlns:x14="http://schemas.microsoft.com/office/spreadsheetml/2009/9/main" xmlns:mv="urn:schemas-microsoft-com:mac:vml" xmlns:mc="http://schemas.openxmlformats.org/markup-compatibility/2006" xmlns:mx="http://schemas.microsoft.com/office/mac/excel/2008/main" xmlns:r="http://schemas.openxmlformats.org/officeDocument/2006/relationships" xmlns="http://schemas.openxmlformats.org/spreadsheetml/2006/main">
  <sheetViews>
    <sheetView workbookViewId="0"/>
  </sheetViews>
  <sheetFormatPr customHeight="1" defaultRowHeight="15.75" defaultColWidth="14.43"/>
  <cols>
    <col min="1" max="1" customWidth="1" width="14.117647"/>
    <col min="2" max="2" customWidth="1" width="14.117647"/>
    <col min="3" max="3" customWidth="1" width="14.117647"/>
    <col min="4" max="4" customWidth="1" width="14.117647"/>
    <col min="5" max="5" customWidth="1" width="14.117647"/>
    <col min="6" max="6" customWidth="1" width="14.117647"/>
    <col min="7" max="7" customWidth="1" width="14.117647"/>
    <col min="8" max="8" customWidth="1" width="14.117647"/>
    <col min="9" max="9" customWidth="1" width="14.117647"/>
  </cols>
  <sheetData>
    <row r="1" ht="24" customHeight="1">
      <c r="B1" t="s" s="8">
        <v>235</v>
      </c>
      <c r="C1" t="s" s="8">
        <v>236</v>
      </c>
      <c r="D1" t="s" s="8">
        <v>237</v>
      </c>
      <c r="E1" t="s" s="8">
        <v>238</v>
      </c>
      <c r="F1" t="s" s="8">
        <v>239</v>
      </c>
    </row>
    <row r="2" ht="24" customHeight="1">
      <c r="A2" t="s" s="9">
        <v>240</v>
      </c>
      <c r="B2" s="10">
        <f>AVERAGE(Income!B2:M2)</f>
      </c>
      <c r="C2" s="4">
        <f>Income!B2/Income!B12</f>
      </c>
      <c r="D2" s="10">
        <f>MIN(Income!B2:M2)</f>
      </c>
      <c r="E2" s="10">
        <f>MAX(Income!B2:M2)</f>
      </c>
      <c r="F2" s="10">
        <f>Income!N2-Expenses!E2</f>
      </c>
    </row>
    <row r="3" ht="24" customHeight="1">
      <c r="A3" t="s" s="9">
        <v>241</v>
      </c>
      <c r="B3" s="10">
        <f>AVERAGE(Income!B3:M3)</f>
      </c>
      <c r="C3" s="4">
        <f>Income!B3/Income!B12</f>
      </c>
      <c r="D3" s="10">
        <f>MIN(Income!B3:M3)</f>
      </c>
      <c r="E3" s="10">
        <f>MAX(Income!B3:M3)</f>
      </c>
      <c r="F3" s="10">
        <f>Income!N3-Expenses!E3</f>
      </c>
    </row>
    <row r="4" ht="24" customHeight="1">
      <c r="A4" t="s" s="9">
        <v>242</v>
      </c>
      <c r="B4" s="10">
        <f>AVERAGE(Income!B4:M4)</f>
      </c>
      <c r="C4" s="4">
        <f>Income!B4/Income!B12</f>
      </c>
      <c r="D4" s="10">
        <f>MIN(Income!B4:M4)</f>
      </c>
      <c r="E4" s="10">
        <f>MAX(Income!B4:M4)</f>
      </c>
      <c r="F4" s="10">
        <f>Income!N4-Expenses!E4</f>
      </c>
    </row>
    <row r="5" ht="24" customHeight="1">
      <c r="A5" t="s" s="9">
        <v>243</v>
      </c>
      <c r="B5" s="10">
        <f>AVERAGE(Income!B5:M5)</f>
      </c>
      <c r="C5" s="4">
        <f>Income!B5/Income!B12</f>
      </c>
      <c r="D5" s="10">
        <f>MIN(Income!B5:M5)</f>
      </c>
      <c r="E5" s="10">
        <f>MAX(Income!B5:M5)</f>
      </c>
      <c r="F5" s="11">
        <f>Income!N5-Expenses!E5</f>
      </c>
    </row>
    <row r="6" ht="24" customHeight="1">
      <c r="A6" t="s" s="9">
        <v>244</v>
      </c>
      <c r="B6" s="10">
        <f>AVERAGE(Income!B6:M6)</f>
      </c>
      <c r="C6" s="4">
        <f>Income!B6/Income!B12</f>
      </c>
      <c r="D6" s="10">
        <f>MIN(Income!B6:M6)</f>
      </c>
      <c r="E6" s="10">
        <f>MAX(Income!B6:M6)</f>
      </c>
      <c r="F6" s="10">
        <f>Income!N6-Expenses!E6</f>
      </c>
    </row>
    <row r="7" ht="24" customHeight="1">
      <c r="A7" t="s" s="9">
        <v>245</v>
      </c>
      <c r="B7" s="10">
        <f>AVERAGE(Income!B7:M7)</f>
      </c>
      <c r="C7" s="4">
        <f>Income!B7/Income!B12</f>
      </c>
      <c r="D7" s="10">
        <f>MIN(Income!B7:M7)</f>
      </c>
      <c r="E7" s="10">
        <f>MAX(Income!B7:M7)</f>
      </c>
      <c r="F7" s="10">
        <f>Income!N7-Expenses!E7</f>
      </c>
    </row>
    <row r="8" ht="24" customHeight="1">
      <c r="A8" t="s" s="9">
        <v>246</v>
      </c>
      <c r="B8" s="10">
        <f>AVERAGE(Income!B8:M8)</f>
      </c>
      <c r="C8" s="4">
        <f>Income!B8/Income!B12</f>
      </c>
      <c r="D8" s="10">
        <f>MIN(Income!B8:M8)</f>
      </c>
      <c r="E8" s="10">
        <f>MAX(Income!B8:M8)</f>
      </c>
      <c r="F8" s="10">
        <f>Income!N8-Expenses!E8</f>
      </c>
    </row>
    <row r="9" ht="24" customHeight="1">
      <c r="A9" t="s" s="9">
        <v>247</v>
      </c>
      <c r="B9" s="10">
        <f>AVERAGE(Income!B9:M9)</f>
      </c>
      <c r="C9" s="4">
        <f>Income!B9/Income!B12</f>
      </c>
      <c r="D9" s="10">
        <f>MIN(Income!B9:M9)</f>
      </c>
      <c r="E9" s="10">
        <f>MAX(Income!B9:M9)</f>
      </c>
      <c r="F9" s="10">
        <f>Income!N9-Expenses!E9</f>
      </c>
    </row>
    <row r="10" ht="24" customHeight="1">
      <c r="A10" t="s" s="9">
        <v>248</v>
      </c>
      <c r="B10" s="10">
        <f>AVERAGE(Income!B10:M10)</f>
      </c>
      <c r="C10" s="4">
        <f>Income!B10/Income!B12</f>
      </c>
      <c r="D10" s="10">
        <f>MIN(Income!B10:M10)</f>
      </c>
      <c r="E10" s="10">
        <f>MAX(Income!B10:M10)</f>
      </c>
      <c r="F10" s="10">
        <f>Income!N10-Expenses!E10</f>
      </c>
    </row>
    <row r="11" ht="24" customHeight="1">
      <c r="A11" t="s" s="9">
        <v>249</v>
      </c>
      <c r="B11" s="10">
        <f>AVERAGE(Income!B11:M11)</f>
      </c>
      <c r="C11" s="4">
        <f>Income!B11/Income!B12</f>
      </c>
      <c r="D11" s="10">
        <f>MIN(Income!B11:M11)</f>
      </c>
      <c r="E11" s="10">
        <f>MAX(Income!B11:M11)</f>
      </c>
      <c r="F11" s="10">
        <f>Income!N11-Expenses!E11</f>
      </c>
    </row>
    <row r="12" ht="24" customHeight="1">
      <c r="A12" t="s" s="12">
        <v>250</v>
      </c>
      <c r="B12" s="13"/>
      <c r="C12" s="12"/>
      <c r="D12" s="12"/>
      <c r="E12" s="12"/>
      <c r="F12" s="14">
        <f>Income!N12-Expenses!E12</f>
      </c>
    </row>
  </sheetData>
</worksheet>
</file>

<file path=xl/worksheets/sheet3.xml><?xml version="1.0" encoding="utf-8"?>
<worksheet xmlns:xm="http://schemas.microsoft.com/office/excel/2006/main" xmlns:x14ac="http://schemas.microsoft.com/office/spreadsheetml/2009/9/ac" xmlns:x14="http://schemas.microsoft.com/office/spreadsheetml/2009/9/main" xmlns:mv="urn:schemas-microsoft-com:mac:vml" xmlns:mc="http://schemas.openxmlformats.org/markup-compatibility/2006" xmlns:mx="http://schemas.microsoft.com/office/mac/excel/2008/main" xmlns:r="http://schemas.openxmlformats.org/officeDocument/2006/relationships" xmlns="http://schemas.openxmlformats.org/spreadsheetml/2006/main">
  <sheetViews>
    <sheetView workbookViewId="0"/>
  </sheetViews>
  <sheetFormatPr customHeight="1" defaultRowHeight="15.75" defaultColWidth="14.43"/>
  <cols>
    <col min="1" max="1" customWidth="1" width="14.117647"/>
    <col min="2" max="2" customWidth="1" width="14.117647"/>
    <col min="3" max="3" customWidth="1" width="14.117647"/>
    <col min="4" max="4" customWidth="1" width="14.117647"/>
    <col min="5" max="5" customWidth="1" width="14.117647"/>
    <col min="6" max="6" customWidth="1" width="14.117647"/>
    <col min="7" max="7" customWidth="1" width="14.117647"/>
    <col min="8" max="8" customWidth="1" width="14.117647"/>
    <col min="9" max="9" customWidth="1" width="14.117647"/>
  </cols>
  <sheetData>
    <row r="1" ht="24" customHeight="1">
      <c r="B1" t="s" s="8">
        <v>251</v>
      </c>
      <c r="C1" t="s" s="8">
        <v>252</v>
      </c>
      <c r="D1" t="s" s="8">
        <v>253</v>
      </c>
      <c r="E1" t="s" s="8">
        <v>254</v>
      </c>
      <c r="F1" t="s" s="8">
        <v>255</v>
      </c>
      <c r="G1" t="s" s="8">
        <v>256</v>
      </c>
      <c r="H1" t="s" s="8">
        <v>257</v>
      </c>
      <c r="I1" t="s" s="8">
        <v>258</v>
      </c>
      <c r="J1" t="s" s="8">
        <v>259</v>
      </c>
      <c r="K1" t="s" s="8">
        <v>260</v>
      </c>
      <c r="L1" t="s" s="8">
        <v>261</v>
      </c>
      <c r="M1" t="s" s="8">
        <v>262</v>
      </c>
      <c r="N1" t="s" s="8">
        <v>250</v>
      </c>
    </row>
    <row r="2" ht="24" customHeight="1">
      <c r="A2" t="s" s="9">
        <v>240</v>
      </c>
      <c r="B2" s="10">
        <v>500000</v>
      </c>
      <c r="C2" s="10">
        <v>200000</v>
      </c>
      <c r="D2" s="10">
        <v>700000</v>
      </c>
      <c r="E2" s="10">
        <v>750000</v>
      </c>
      <c r="F2" s="10">
        <v>600000</v>
      </c>
      <c r="G2" s="10">
        <v>800000</v>
      </c>
      <c r="H2" s="10">
        <v>500000</v>
      </c>
      <c r="I2" s="10">
        <v>100000</v>
      </c>
      <c r="J2" s="10">
        <v>750000</v>
      </c>
      <c r="K2" s="10">
        <v>900000</v>
      </c>
      <c r="L2" s="10">
        <v>200000</v>
      </c>
      <c r="M2" s="10">
        <v>950000</v>
      </c>
      <c r="N2" s="10">
        <f>SUM(B2:M2)</f>
      </c>
    </row>
    <row r="3" ht="24" customHeight="1">
      <c r="A3" t="s" s="9">
        <v>241</v>
      </c>
      <c r="B3" s="10">
        <v>80000</v>
      </c>
      <c r="C3" s="10">
        <v>75000</v>
      </c>
      <c r="D3" s="10">
        <v>90000</v>
      </c>
      <c r="E3" s="10">
        <v>100000</v>
      </c>
      <c r="F3" s="10">
        <v>95000</v>
      </c>
      <c r="G3" s="10">
        <v>105000</v>
      </c>
      <c r="H3" s="10">
        <v>102500</v>
      </c>
      <c r="I3" s="10">
        <v>75000</v>
      </c>
      <c r="J3" s="10">
        <v>85000</v>
      </c>
      <c r="K3" s="10">
        <v>90000</v>
      </c>
      <c r="L3" s="10">
        <v>120000</v>
      </c>
      <c r="M3" s="10">
        <v>112500</v>
      </c>
      <c r="N3" s="10">
        <f>SUM(B3:M3)</f>
      </c>
    </row>
    <row r="4" ht="24" customHeight="1">
      <c r="A4" t="s" s="9">
        <v>242</v>
      </c>
      <c r="B4" s="10">
        <v>20000</v>
      </c>
      <c r="C4" s="10">
        <v>25000</v>
      </c>
      <c r="D4" s="10">
        <v>26500</v>
      </c>
      <c r="E4" s="10">
        <v>25750</v>
      </c>
      <c r="F4" s="10">
        <v>23500</v>
      </c>
      <c r="G4" s="10">
        <v>21000</v>
      </c>
      <c r="H4" s="10">
        <v>21500</v>
      </c>
      <c r="I4" s="10">
        <v>19800</v>
      </c>
      <c r="J4" s="10">
        <v>21500</v>
      </c>
      <c r="K4" s="10">
        <v>25000</v>
      </c>
      <c r="L4" s="10">
        <v>27500</v>
      </c>
      <c r="M4" s="10">
        <v>26000</v>
      </c>
      <c r="N4" s="10">
        <f>SUM(B4:M4)</f>
      </c>
    </row>
    <row r="5" ht="24" customHeight="1">
      <c r="A5" t="s" s="9">
        <v>243</v>
      </c>
      <c r="B5" s="10">
        <f>7000</f>
      </c>
      <c r="C5" s="10">
        <v>9250</v>
      </c>
      <c r="D5" s="10">
        <v>8000</v>
      </c>
      <c r="E5" s="10">
        <v>9000</v>
      </c>
      <c r="F5" s="10">
        <v>10000</v>
      </c>
      <c r="G5" s="10">
        <v>8500</v>
      </c>
      <c r="H5" s="10">
        <v>9000</v>
      </c>
      <c r="I5" s="10">
        <v>7200</v>
      </c>
      <c r="J5" s="10">
        <v>9500</v>
      </c>
      <c r="K5" s="10">
        <v>10000</v>
      </c>
      <c r="L5" s="10">
        <v>11000</v>
      </c>
      <c r="M5" s="10">
        <v>9000</v>
      </c>
      <c r="N5" s="10">
        <f>SUM(B5:M5)</f>
      </c>
    </row>
    <row r="6" ht="24" customHeight="1">
      <c r="A6" t="s" s="9">
        <v>244</v>
      </c>
      <c r="B6" s="10">
        <v>50000</v>
      </c>
      <c r="C6" s="10">
        <v>52000</v>
      </c>
      <c r="D6" s="10">
        <v>53000</v>
      </c>
      <c r="E6" s="10">
        <v>53500</v>
      </c>
      <c r="F6" s="10">
        <v>52500</v>
      </c>
      <c r="G6" s="10">
        <v>51000</v>
      </c>
      <c r="H6" s="10">
        <v>50000</v>
      </c>
      <c r="I6" s="10">
        <v>49000</v>
      </c>
      <c r="J6" s="10">
        <v>51000</v>
      </c>
      <c r="K6" s="10">
        <v>52500</v>
      </c>
      <c r="L6" s="10">
        <v>56000</v>
      </c>
      <c r="M6" s="10">
        <v>53000</v>
      </c>
      <c r="N6" s="10">
        <f>SUM(B6:M6)</f>
      </c>
    </row>
    <row r="7" ht="24" customHeight="1">
      <c r="A7" t="s" s="9">
        <v>245</v>
      </c>
      <c r="B7" s="10">
        <v>18000</v>
      </c>
      <c r="C7" s="10">
        <v>19500</v>
      </c>
      <c r="D7" s="10">
        <v>20500</v>
      </c>
      <c r="E7" s="10">
        <v>20250</v>
      </c>
      <c r="F7" s="10">
        <v>20500</v>
      </c>
      <c r="G7" s="10">
        <v>19000</v>
      </c>
      <c r="H7" s="10">
        <v>18000</v>
      </c>
      <c r="I7" s="10">
        <v>16500</v>
      </c>
      <c r="J7" s="10">
        <v>17000</v>
      </c>
      <c r="K7" s="10">
        <v>18500</v>
      </c>
      <c r="L7" s="10">
        <v>19000</v>
      </c>
      <c r="M7" s="10">
        <v>18500</v>
      </c>
      <c r="N7" s="10">
        <f>SUM(B7:M7)</f>
      </c>
    </row>
    <row r="8" ht="24" customHeight="1">
      <c r="A8" t="s" s="9">
        <v>246</v>
      </c>
      <c r="B8" s="10">
        <v>310000</v>
      </c>
      <c r="C8" s="10">
        <v>295000</v>
      </c>
      <c r="D8" s="10">
        <v>315000</v>
      </c>
      <c r="E8" s="10">
        <v>320000</v>
      </c>
      <c r="F8" s="10">
        <v>295000</v>
      </c>
      <c r="G8" s="10">
        <v>280000</v>
      </c>
      <c r="H8" s="10">
        <v>290000</v>
      </c>
      <c r="I8" s="10">
        <v>285000</v>
      </c>
      <c r="J8" s="10">
        <v>300000</v>
      </c>
      <c r="K8" s="10">
        <v>315000</v>
      </c>
      <c r="L8" s="10">
        <v>340000</v>
      </c>
      <c r="M8" s="10">
        <v>335000</v>
      </c>
      <c r="N8" s="10">
        <f>SUM(B8:M8)</f>
      </c>
    </row>
    <row r="9" ht="24" customHeight="1">
      <c r="A9" t="s" s="9">
        <v>247</v>
      </c>
      <c r="B9" s="10">
        <v>50000</v>
      </c>
      <c r="C9" s="10">
        <v>55000</v>
      </c>
      <c r="D9" s="10">
        <v>57500</v>
      </c>
      <c r="E9" s="10">
        <v>60000</v>
      </c>
      <c r="F9" s="10">
        <v>62500</v>
      </c>
      <c r="G9" s="10">
        <v>57500</v>
      </c>
      <c r="H9" s="10">
        <v>55000</v>
      </c>
      <c r="I9" s="10">
        <v>50000</v>
      </c>
      <c r="J9" s="10">
        <v>57500</v>
      </c>
      <c r="K9" s="10">
        <v>60000</v>
      </c>
      <c r="L9" s="10">
        <v>62500</v>
      </c>
      <c r="M9" s="10">
        <v>65000</v>
      </c>
      <c r="N9" s="10">
        <f>SUM(B9:M9)</f>
      </c>
    </row>
    <row r="10" ht="24" customHeight="1">
      <c r="A10" t="s" s="9">
        <v>248</v>
      </c>
      <c r="B10" s="10">
        <v>15000</v>
      </c>
      <c r="C10" s="10">
        <v>20000</v>
      </c>
      <c r="D10" s="10">
        <v>25000</v>
      </c>
      <c r="E10" s="10">
        <v>30000</v>
      </c>
      <c r="F10" s="10">
        <v>25000</v>
      </c>
      <c r="G10" s="10">
        <v>27500</v>
      </c>
      <c r="H10" s="10">
        <v>25000</v>
      </c>
      <c r="I10" s="10">
        <v>20000</v>
      </c>
      <c r="J10" s="10">
        <v>25000</v>
      </c>
      <c r="K10" s="10">
        <v>30000</v>
      </c>
      <c r="L10" s="10">
        <v>27500</v>
      </c>
      <c r="M10" s="10">
        <v>30000</v>
      </c>
      <c r="N10" s="10">
        <f>SUM(B10:M10)</f>
      </c>
    </row>
    <row r="11" ht="24" customHeight="1">
      <c r="A11" t="s" s="9">
        <v>249</v>
      </c>
      <c r="B11" s="10">
        <v>25000</v>
      </c>
      <c r="C11" s="10">
        <v>27000</v>
      </c>
      <c r="D11" s="10">
        <v>27500</v>
      </c>
      <c r="E11" s="10">
        <v>26500</v>
      </c>
      <c r="F11" s="10">
        <v>28000</v>
      </c>
      <c r="G11" s="10">
        <v>29000</v>
      </c>
      <c r="H11" s="10">
        <v>29500</v>
      </c>
      <c r="I11" s="10">
        <v>25000</v>
      </c>
      <c r="J11" s="10">
        <v>26000</v>
      </c>
      <c r="K11" s="10">
        <v>27000</v>
      </c>
      <c r="L11" s="10">
        <v>27500</v>
      </c>
      <c r="M11" s="10">
        <v>25000</v>
      </c>
      <c r="N11" s="10">
        <f>SUM(B11:M11)</f>
      </c>
    </row>
    <row r="12" ht="24" customHeight="1">
      <c r="A12" t="s" s="9">
        <v>250</v>
      </c>
      <c r="B12" s="15">
        <f>SUM(B2:B11)</f>
      </c>
      <c r="C12" s="15">
        <f>SUM(C2:C11)</f>
      </c>
      <c r="D12" s="15">
        <f>SUM(D2:D11)</f>
      </c>
      <c r="E12" s="15">
        <f>SUM(E2:E11)</f>
      </c>
      <c r="F12" s="15">
        <f>SUM(F2:F11)</f>
      </c>
      <c r="G12" s="15">
        <f>SUM(G2:G11)</f>
      </c>
      <c r="H12" s="15">
        <f>SUM(H2:H11)</f>
      </c>
      <c r="I12" s="15">
        <f>SUM(I2:I11)</f>
      </c>
      <c r="J12" s="15">
        <f>SUM(J2:J11)</f>
      </c>
      <c r="K12" s="15">
        <f>SUM(K2:K11)</f>
      </c>
      <c r="L12" s="15">
        <f>SUM(L2:L11)</f>
      </c>
      <c r="M12" s="15">
        <f>SUM(M2:M11)</f>
      </c>
      <c r="N12" s="15">
        <f>SUM(N2:N11)</f>
      </c>
    </row>
  </sheetData>
</worksheet>
</file>

<file path=xl/worksheets/sheet4.xml><?xml version="1.0" encoding="utf-8"?>
<worksheet xmlns:xm="http://schemas.microsoft.com/office/excel/2006/main" xmlns:x14ac="http://schemas.microsoft.com/office/spreadsheetml/2009/9/ac" xmlns:x14="http://schemas.microsoft.com/office/spreadsheetml/2009/9/main" xmlns:mv="urn:schemas-microsoft-com:mac:vml" xmlns:mc="http://schemas.openxmlformats.org/markup-compatibility/2006" xmlns:mx="http://schemas.microsoft.com/office/mac/excel/2008/main" xmlns:r="http://schemas.openxmlformats.org/officeDocument/2006/relationships" xmlns="http://schemas.openxmlformats.org/spreadsheetml/2006/main">
  <sheetViews>
    <sheetView workbookViewId="0"/>
  </sheetViews>
  <sheetFormatPr customHeight="1" defaultRowHeight="15.75" defaultColWidth="14.43"/>
  <cols>
    <col min="1" max="1" customWidth="1" width="14.117647"/>
    <col min="2" max="2" customWidth="1" width="14.117647"/>
    <col min="3" max="3" customWidth="1" width="14.117647"/>
    <col min="4" max="4" customWidth="1" width="14.117647"/>
    <col min="5" max="5" customWidth="1" width="14.117647"/>
    <col min="6" max="6" customWidth="1" width="14.117647"/>
    <col min="7" max="7" customWidth="1" width="14.117647"/>
    <col min="8" max="8" customWidth="1" width="14.117647"/>
    <col min="9" max="9" customWidth="1" width="14.117647"/>
  </cols>
  <sheetData>
    <row r="1" ht="24" customHeight="1">
      <c r="B1" t="s" s="8">
        <v>263</v>
      </c>
      <c r="C1" t="s" s="8">
        <v>264</v>
      </c>
      <c r="D1" t="s" s="8">
        <v>265</v>
      </c>
      <c r="E1" t="s" s="16">
        <v>250</v>
      </c>
    </row>
    <row r="2" ht="24" customHeight="1">
      <c r="A2" t="s" s="9">
        <v>240</v>
      </c>
      <c r="B2" s="10">
        <v>150000</v>
      </c>
      <c r="C2" s="10">
        <v>25000</v>
      </c>
      <c r="D2" s="10">
        <v>150000</v>
      </c>
      <c r="E2" s="10">
        <f>SUM(B2:D2)</f>
      </c>
    </row>
    <row r="3" ht="24" customHeight="1">
      <c r="A3" t="s" s="9">
        <v>241</v>
      </c>
      <c r="B3" s="10">
        <v>40000</v>
      </c>
      <c r="C3" s="10">
        <v>0</v>
      </c>
      <c r="D3" s="10">
        <v>15000</v>
      </c>
      <c r="E3" s="10">
        <f>SUM(B3:D3)</f>
      </c>
    </row>
    <row r="4" ht="24" customHeight="1">
      <c r="A4" t="s" s="9">
        <v>266</v>
      </c>
      <c r="B4" s="10">
        <v>25000</v>
      </c>
      <c r="C4" s="10">
        <v>5000</v>
      </c>
      <c r="D4" s="10">
        <v>5000</v>
      </c>
      <c r="E4" s="10">
        <f>SUM(B4:D4)</f>
      </c>
    </row>
    <row r="5" ht="24" customHeight="1">
      <c r="A5" t="s" s="9">
        <v>267</v>
      </c>
      <c r="B5" s="10">
        <v>105500</v>
      </c>
      <c r="C5" s="10">
        <v>3500</v>
      </c>
      <c r="D5" s="10">
        <v>3000</v>
      </c>
      <c r="E5" s="10">
        <f>SUM(B5:D5)</f>
      </c>
    </row>
    <row r="6" ht="24" customHeight="1">
      <c r="A6" t="s" s="9">
        <v>244</v>
      </c>
      <c r="B6" s="10">
        <v>50000</v>
      </c>
      <c r="C6" s="10">
        <v>0</v>
      </c>
      <c r="D6" s="10">
        <v>5000</v>
      </c>
      <c r="E6" s="10">
        <f>SUM(B6:D6)</f>
      </c>
    </row>
    <row r="7" ht="24" customHeight="1">
      <c r="A7" t="s" s="9">
        <v>268</v>
      </c>
      <c r="B7" s="10">
        <v>5000</v>
      </c>
      <c r="C7" s="10">
        <v>5000</v>
      </c>
      <c r="D7" s="10">
        <v>500</v>
      </c>
      <c r="E7" s="10">
        <f>SUM(B7:D7)</f>
      </c>
    </row>
    <row r="8" ht="24" customHeight="1">
      <c r="A8" t="s" s="9">
        <v>246</v>
      </c>
      <c r="B8" s="10">
        <v>50000</v>
      </c>
      <c r="C8" s="10">
        <v>30000</v>
      </c>
      <c r="D8" s="10">
        <v>10000</v>
      </c>
      <c r="E8" s="10">
        <f>SUM(B8:D8)</f>
      </c>
    </row>
    <row r="9" ht="24" customHeight="1">
      <c r="A9" t="s" s="9">
        <v>247</v>
      </c>
      <c r="B9" s="10">
        <v>50000</v>
      </c>
      <c r="C9" s="10">
        <v>0</v>
      </c>
      <c r="D9" s="10">
        <v>5000</v>
      </c>
      <c r="E9" s="10">
        <f>SUM(B9:D9)</f>
      </c>
    </row>
    <row r="10" ht="24" customHeight="1">
      <c r="A10" t="s" s="9">
        <v>248</v>
      </c>
      <c r="B10" s="10">
        <v>30000</v>
      </c>
      <c r="C10" s="10">
        <v>10000</v>
      </c>
      <c r="D10" s="10">
        <v>50000</v>
      </c>
      <c r="E10" s="10">
        <f>SUM(B10:D10)</f>
      </c>
    </row>
    <row r="11" ht="24" customHeight="1">
      <c r="A11" t="s" s="9">
        <v>249</v>
      </c>
      <c r="B11" s="10">
        <v>80000</v>
      </c>
      <c r="C11" s="10">
        <v>5000</v>
      </c>
      <c r="D11" s="10">
        <v>2500</v>
      </c>
      <c r="E11" s="10">
        <f>SUM(B11:D11)</f>
      </c>
    </row>
    <row r="12" ht="24" customHeight="1">
      <c r="A12" t="s" s="9">
        <v>250</v>
      </c>
      <c r="B12" s="15">
        <f>SUM(B2:B11)</f>
      </c>
      <c r="C12" s="15">
        <f>SUM(C2:C11)</f>
      </c>
      <c r="D12" s="15">
        <f>SUM(D2:D11)</f>
      </c>
      <c r="E12" s="17">
        <f>SUM(E2:E11)</f>
      </c>
    </row>
  </sheetData>
</worksheet>
</file>

<file path=xl/worksheets/sheet5.xml><?xml version="1.0" encoding="utf-8"?>
<worksheet xmlns:xm="http://schemas.microsoft.com/office/excel/2006/main" xmlns:x14ac="http://schemas.microsoft.com/office/spreadsheetml/2009/9/ac" xmlns:x14="http://schemas.microsoft.com/office/spreadsheetml/2009/9/main" xmlns:mv="urn:schemas-microsoft-com:mac:vml" xmlns:mc="http://schemas.openxmlformats.org/markup-compatibility/2006" xmlns:mx="http://schemas.microsoft.com/office/mac/excel/2008/main" xmlns:r="http://schemas.openxmlformats.org/officeDocument/2006/relationships" xmlns="http://schemas.openxmlformats.org/spreadsheetml/2006/main">
  <sheetViews>
    <sheetView workbookViewId="0"/>
  </sheetViews>
  <sheetFormatPr customHeight="1" defaultRowHeight="15.75" defaultColWidth="14.43"/>
  <cols>
    <col min="1" max="1" customWidth="1" width="14.117647"/>
    <col min="2" max="2" customWidth="1" width="30.588236"/>
    <col min="3" max="3" customWidth="1" width="14.117647"/>
    <col min="4" max="4" customWidth="1" width="14.117647"/>
    <col min="5" max="5" customWidth="1" width="14.117647"/>
    <col min="6" max="6" customWidth="1" width="14.117647"/>
    <col min="7" max="7" customWidth="1" width="14.117647"/>
    <col min="8" max="8" customWidth="1" width="14.117647"/>
    <col min="9" max="9" customWidth="1" width="14.117647"/>
  </cols>
  <sheetData>
    <row r="1" ht="120" customHeight="1">
      <c r="A1" t="s" s="0">
        <v>269</v>
      </c>
      <c r="B1" t="s" s="0">
        <v>270</v>
      </c>
    </row>
  </sheetData>
</worksheet>
</file>