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7065"/>
  </bookViews>
  <sheets>
    <sheet name="Nueva Matriz" sheetId="1" r:id="rId1"/>
    <sheet name="Hoja2" sheetId="3" r:id="rId2"/>
    <sheet name="Hoja1" sheetId="4" r:id="rId3"/>
  </sheets>
  <definedNames>
    <definedName name="_xlnm.Print_Area" localSheetId="0">'Nueva Matriz'!$A$1:$CF$17</definedName>
    <definedName name="leccion">Hoja2!$M$2:$M$4</definedName>
    <definedName name="necesidad">Hoja2!$C$2:$C$4</definedName>
    <definedName name="plazo">Hoja2!$J$2:$J$3</definedName>
    <definedName name="riesgo">Hoja2!$F$2:$F$4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L17" i="1"/>
  <c r="J17" i="1"/>
  <c r="H17" i="1"/>
  <c r="O17" i="1" s="1"/>
  <c r="P17" i="1" s="1"/>
  <c r="F17" i="1"/>
  <c r="N16" i="1"/>
  <c r="L16" i="1"/>
  <c r="J16" i="1"/>
  <c r="H16" i="1"/>
  <c r="F16" i="1"/>
  <c r="O16" i="1" s="1"/>
  <c r="P16" i="1" s="1"/>
  <c r="J12" i="1" l="1"/>
  <c r="J13" i="1"/>
  <c r="J14" i="1"/>
  <c r="J15" i="1"/>
  <c r="J11" i="1"/>
  <c r="H12" i="1"/>
  <c r="H13" i="1"/>
  <c r="H14" i="1"/>
  <c r="H15" i="1"/>
  <c r="H11" i="1"/>
  <c r="N12" i="1"/>
  <c r="N13" i="1"/>
  <c r="N14" i="1"/>
  <c r="N15" i="1"/>
  <c r="L12" i="1"/>
  <c r="L13" i="1"/>
  <c r="L14" i="1"/>
  <c r="L15" i="1"/>
  <c r="F12" i="1"/>
  <c r="F13" i="1"/>
  <c r="F14" i="1"/>
  <c r="F15" i="1"/>
  <c r="N11" i="1"/>
  <c r="L11" i="1"/>
  <c r="F11" i="1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R2" i="3"/>
  <c r="R3" i="3" s="1"/>
  <c r="O13" i="1" l="1"/>
  <c r="P13" i="1" s="1"/>
  <c r="O14" i="1"/>
  <c r="P14" i="1" s="1"/>
  <c r="O12" i="1"/>
  <c r="P12" i="1" s="1"/>
  <c r="O15" i="1"/>
  <c r="P15" i="1" s="1"/>
  <c r="O11" i="1"/>
  <c r="P11" i="1" s="1"/>
</calcChain>
</file>

<file path=xl/comments1.xml><?xml version="1.0" encoding="utf-8"?>
<comments xmlns="http://schemas.openxmlformats.org/spreadsheetml/2006/main">
  <authors>
    <author>Usuario</author>
    <author>Piero</author>
    <author>gesti</author>
  </authors>
  <commentList>
    <comment ref="AB9" authorId="0" shapeId="0">
      <text>
        <r>
          <rPr>
            <b/>
            <sz val="9"/>
            <color indexed="81"/>
            <rFont val="Tahoma"/>
            <family val="2"/>
          </rPr>
          <t>trasferencia 1:
Primer rol que realiza transferencia
transferencia 2: 
Segundo rol que realiza la transferencia</t>
        </r>
      </text>
    </comment>
    <comment ref="AG9" authorId="0" shapeId="0">
      <text>
        <r>
          <rPr>
            <b/>
            <sz val="9"/>
            <color indexed="81"/>
            <rFont val="Tahoma"/>
            <family val="2"/>
          </rPr>
          <t>Etapa1:
Verificación línea metodológica del conocimiento
Etapa2: 
Apropiación del conocimiento desarrollado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0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Proceso
Organismo?
</t>
        </r>
      </text>
    </comment>
    <comment ref="U11" authorId="2" shapeId="0">
      <text>
        <r>
          <rPr>
            <b/>
            <sz val="9"/>
            <color indexed="81"/>
            <rFont val="Tahoma"/>
            <family val="2"/>
          </rPr>
          <t>gesti:</t>
        </r>
        <r>
          <rPr>
            <sz val="9"/>
            <color indexed="81"/>
            <rFont val="Tahoma"/>
            <family val="2"/>
          </rPr>
          <t xml:space="preserve">
ojo si es tacito debe ser No aplica si es excplicito debo determinar según el mop donde está</t>
        </r>
      </text>
    </comment>
  </commentList>
</comments>
</file>

<file path=xl/sharedStrings.xml><?xml version="1.0" encoding="utf-8"?>
<sst xmlns="http://schemas.openxmlformats.org/spreadsheetml/2006/main" count="368" uniqueCount="168">
  <si>
    <t>TRANSFERENCIA DEL CONOCIMIENTO</t>
  </si>
  <si>
    <t>Calificación del Conocimiento</t>
  </si>
  <si>
    <t>Valoración del Conocimiento</t>
  </si>
  <si>
    <t>¿QUIÉN TIENE EL CONOCIMIENTO?</t>
  </si>
  <si>
    <t>¿DÓNDE SE ALMACENA EL CONOCIMIENTO?</t>
  </si>
  <si>
    <t>DISPONIBILIDAD DEL CONOCIMIENTO</t>
  </si>
  <si>
    <t>Autoaprendizaje</t>
  </si>
  <si>
    <t>Conocimiento Clave</t>
  </si>
  <si>
    <t>Necesidad de Uso</t>
  </si>
  <si>
    <t>Futuro</t>
  </si>
  <si>
    <t>Valor</t>
  </si>
  <si>
    <t>Nivel</t>
  </si>
  <si>
    <t>No</t>
  </si>
  <si>
    <t>Profesional Especializado</t>
  </si>
  <si>
    <t>Tácito</t>
  </si>
  <si>
    <t>¿Necesario para ejecutar el proceso?</t>
  </si>
  <si>
    <t>Riesgo de fuga de conocimiento</t>
  </si>
  <si>
    <t>Conocimiento Futuro</t>
  </si>
  <si>
    <t>No aplica</t>
  </si>
  <si>
    <t>Lección aprendida</t>
  </si>
  <si>
    <t>#</t>
  </si>
  <si>
    <t>Virtual</t>
  </si>
  <si>
    <t>Físico</t>
  </si>
  <si>
    <t>Mixto</t>
  </si>
  <si>
    <t>Seminario</t>
  </si>
  <si>
    <t>Taller</t>
  </si>
  <si>
    <t>Inducción</t>
  </si>
  <si>
    <t>Reinducción</t>
  </si>
  <si>
    <t>Capacitación</t>
  </si>
  <si>
    <t>Equipo de trabajo</t>
  </si>
  <si>
    <t>Servidor especifíco</t>
  </si>
  <si>
    <t xml:space="preserve">Toda la organización </t>
  </si>
  <si>
    <t>Asesor</t>
  </si>
  <si>
    <t>Director de Departamento</t>
  </si>
  <si>
    <t>Secretario de Despacho</t>
  </si>
  <si>
    <t>Subdirector de Departamento</t>
  </si>
  <si>
    <t>Subsecretario de Despacho</t>
  </si>
  <si>
    <t>Profesional Universitario Grado 1</t>
  </si>
  <si>
    <t>Profesional Universitario Grado 2</t>
  </si>
  <si>
    <t>Profesional Universitario Grado 4</t>
  </si>
  <si>
    <t>Técnico Operativo</t>
  </si>
  <si>
    <t>Técnico Administrativo</t>
  </si>
  <si>
    <t>Auxiliar Administrativo Grado 6</t>
  </si>
  <si>
    <t>Auxiliar Administrativo Grado 5</t>
  </si>
  <si>
    <t>Secretario</t>
  </si>
  <si>
    <t>Secretario Ejecutivo</t>
  </si>
  <si>
    <t>Trabajor Oficial</t>
  </si>
  <si>
    <t>Si</t>
  </si>
  <si>
    <t>Parcial</t>
  </si>
  <si>
    <t>Explicito</t>
  </si>
  <si>
    <t>Manual</t>
  </si>
  <si>
    <t>Guía</t>
  </si>
  <si>
    <t>Instructivo</t>
  </si>
  <si>
    <t>Protocolo</t>
  </si>
  <si>
    <t>Procedimiento</t>
  </si>
  <si>
    <t>Plan de pares</t>
  </si>
  <si>
    <t>Lecciones Aprendidas</t>
  </si>
  <si>
    <t>Correo Electrónico</t>
  </si>
  <si>
    <t>Carteleras</t>
  </si>
  <si>
    <t>Buenas Prácticas</t>
  </si>
  <si>
    <t>Todas las anteriores</t>
  </si>
  <si>
    <t>Fecha de transferencia</t>
  </si>
  <si>
    <t>Nombre del servidor público</t>
  </si>
  <si>
    <t>Cargo</t>
  </si>
  <si>
    <t>¿Está disponible en la entidad?</t>
  </si>
  <si>
    <t>Nivel de dominio</t>
  </si>
  <si>
    <t>Tipo de documento</t>
  </si>
  <si>
    <t>Descripción del documento</t>
  </si>
  <si>
    <t>Lugar de almacenamiento</t>
  </si>
  <si>
    <t>Método de divulgación</t>
  </si>
  <si>
    <t>Depende de terceros?</t>
  </si>
  <si>
    <t>A quién se difunde?</t>
  </si>
  <si>
    <t>Método de transferencia</t>
  </si>
  <si>
    <t>Evidencia de la transferencia</t>
  </si>
  <si>
    <t>Nombre del servidor público quien realiza la transferencia</t>
  </si>
  <si>
    <t>Nombre del servidor público quien recibe el conocimiento</t>
  </si>
  <si>
    <t>VERIFICACIÓN DE LA TRANSFERENCIA</t>
  </si>
  <si>
    <t>Fecha de verificación</t>
  </si>
  <si>
    <t>Macro / Proceso / Subproceso</t>
  </si>
  <si>
    <t>LISTA DESPLEGABLE DE PROCESOS</t>
  </si>
  <si>
    <t>Direccionamiento Estratégico MEDE01 / Planeación Económica y Social MEDE01.03</t>
  </si>
  <si>
    <t>Direccionamiento Estratégico MEDE01 / Planeación Física y del Ordenamiento Territorial MEDE01.04</t>
  </si>
  <si>
    <t>Direccionamiento Estratégico MEDE01 / Planeación Institucional MEDE01.05</t>
  </si>
  <si>
    <t>Direccionamiento Estratégico MEDE01 / Comunicación Publica MEDE01.06</t>
  </si>
  <si>
    <t>Direccionamiento Estratégico MEDE01 / Información Estratégica MEDE01.07</t>
  </si>
  <si>
    <t>Desarrollo Social MMDS01 / Prestación del Servicio Educativo MMDS01.01</t>
  </si>
  <si>
    <t>Desarrollo Social MMDS01 / Servicio de Vivienda Social MMDS01.02</t>
  </si>
  <si>
    <t>Desarrollo Social MMDS01 / Servicio de Salud Publica MMDS01.03</t>
  </si>
  <si>
    <t>Desarrollo Social MMDS01 / Servicio Deporte y Recreación MMDS01.04</t>
  </si>
  <si>
    <t>Desarrollo Social MMDS01 / Atención a la Comunidad y Grupos Poblacionales MMDS01.07</t>
  </si>
  <si>
    <t>Desarrollo Social MMDS01 / Servicios Públicos MMDS01.08</t>
  </si>
  <si>
    <t>Desarrollo Social MMDS01 / Gestión Cultural  MMDS01.10</t>
  </si>
  <si>
    <t>Desarrollo Social MMDS01 / Gestión del Turismo MMDS01.11</t>
  </si>
  <si>
    <t>Desarrollo Integral del Territorio MMDI02 / Gestión Catastral MMDI02.01</t>
  </si>
  <si>
    <t>Desarrollo Integral del Territorio MMDI02 / Desarrollo Físico MMDI02.02</t>
  </si>
  <si>
    <t>Desarrollo Integral del Territorio 2011 MMDI02 / Desarrollo Económico y Competitividad MMDI02.03</t>
  </si>
  <si>
    <t>Desarrollo Integral del Territorio MMDI02 / Sustentabilidad Ambiental MMDI02.04</t>
  </si>
  <si>
    <t>Convivencia y seguridad MMCS03 / Convivencia y Fortalecimiento Social MMCS03.01</t>
  </si>
  <si>
    <t>Convivencia y seguridad MMCS03 / Control y Mantenimiento del Orden Público MMCS03.02</t>
  </si>
  <si>
    <t>Convivencia y seguridad MMCS03 / Gestión del Tránsito y Transporte MMCS03.03</t>
  </si>
  <si>
    <t>Convivencia y seguridad MMCS03 / Gestión del Riesgo de Desastres MMCS03.05</t>
  </si>
  <si>
    <t>Convivencia y seguridad MMCS03 / Gestión de Paz y Cultura Ciudadana MMCS03.06</t>
  </si>
  <si>
    <t>Participación Social MMPS04 / Participación Ciudadana y Gestión Comunitaria MMPS04.01</t>
  </si>
  <si>
    <t>Gestión Jurídico Administrativa MAJA01 / Gestión Jurídica MAJA01.01</t>
  </si>
  <si>
    <t>Gestión Jurídico Administrativa MAJA01 / Adquisición de Bienes, Obras y Servicios MAJA01.02</t>
  </si>
  <si>
    <t>Gestión Jurídico Administrativa MAJA01 / Administración de Bienes Inmuebles, Muebles y Automotores MAJA01.03</t>
  </si>
  <si>
    <t>Gestión del Talento Humano MATH02 / Gestión y Desarrollo Humano MATH02.06</t>
  </si>
  <si>
    <t>Gestión del Talento Humano MATH02 / Gestión de Seguridad Social Integral MATH02.07</t>
  </si>
  <si>
    <t>Gestión del Talento Humano MATH02 / Liquidaciones Laborales MATH02.08</t>
  </si>
  <si>
    <t>Gestión de Hacienda Pública MAHP03 / Gestión Tributaria MAHP03.01</t>
  </si>
  <si>
    <t>Gestión de Hacienda Pública MAHP03 / Administración de Tesorería MAHP03.02</t>
  </si>
  <si>
    <t>Gestión de Hacienda Pública MAHP03 / Contabilidad General MAHP03.03</t>
  </si>
  <si>
    <t>Gestión de Hacienda Pública MAHP03 / Gestión de Finanzas Públicas MAHP03.06</t>
  </si>
  <si>
    <t>Gestión Tecnológica y de la Información MAGT04 / Gestión Documental MAGT04.03</t>
  </si>
  <si>
    <t>Gestión Tecnológica y de la Información MAGT04 / Administración de Tecnologías de Información y las Comunicaciones MAGT04.04</t>
  </si>
  <si>
    <t>Gestión Tecnológica y de la Información MAGT04 / Atención al Usuario (PQRS) MAGT04.05</t>
  </si>
  <si>
    <t>Control MCCO01 / Control Interno a la Gestión  MCCO01.02</t>
  </si>
  <si>
    <t>Control MCCO01 / Control Disciplinario MCCO01.03</t>
  </si>
  <si>
    <t>No es indispensable</t>
  </si>
  <si>
    <t>Muy necesario</t>
  </si>
  <si>
    <t>Es normalmente necesario</t>
  </si>
  <si>
    <t>Bajo</t>
  </si>
  <si>
    <t xml:space="preserve">Medio </t>
  </si>
  <si>
    <t>Alto</t>
  </si>
  <si>
    <t>Mediano plazo</t>
  </si>
  <si>
    <t>Largo plazo</t>
  </si>
  <si>
    <t>Mediano impacto</t>
  </si>
  <si>
    <t>Alto impacto</t>
  </si>
  <si>
    <t>Inmediato</t>
  </si>
  <si>
    <t>Medio</t>
  </si>
  <si>
    <t xml:space="preserve">No </t>
  </si>
  <si>
    <t>IDENTIFICACIÓN Y VALORACIÓN DEL CONOCIMIENTO</t>
  </si>
  <si>
    <t xml:space="preserve">Presente </t>
  </si>
  <si>
    <t>Video</t>
  </si>
  <si>
    <r>
      <t xml:space="preserve">Cargo </t>
    </r>
    <r>
      <rPr>
        <sz val="10"/>
        <color rgb="FF000000"/>
        <rFont val="Arial"/>
        <family val="2"/>
      </rPr>
      <t xml:space="preserve">
(si es contratista indique "No Aplica")</t>
    </r>
  </si>
  <si>
    <t>Videoconferencia</t>
  </si>
  <si>
    <t>Acta de Reunión y Listado de Asistencia</t>
  </si>
  <si>
    <t>Fotos</t>
  </si>
  <si>
    <t>Videos</t>
  </si>
  <si>
    <t>Memorias</t>
  </si>
  <si>
    <t>Observaciones</t>
  </si>
  <si>
    <r>
      <t xml:space="preserve">Tranferencia realizada
</t>
    </r>
    <r>
      <rPr>
        <sz val="8"/>
        <color rgb="FF000000"/>
        <rFont val="Arial"/>
        <family val="2"/>
      </rPr>
      <t>(Lider de Planeacion Institucional)</t>
    </r>
  </si>
  <si>
    <t>ADMINISTRACIÓN DEL CONOCIMIENTO</t>
  </si>
  <si>
    <t>Tipo de conocimiento</t>
  </si>
  <si>
    <r>
      <t>Nombre del tercero</t>
    </r>
    <r>
      <rPr>
        <sz val="10"/>
        <color rgb="FF000000"/>
        <rFont val="Arial"/>
        <family val="2"/>
      </rPr>
      <t xml:space="preserve">
(si no depende de un tercero, indique "No Aplica")</t>
    </r>
  </si>
  <si>
    <t>Modelo Pedagógico</t>
  </si>
  <si>
    <t xml:space="preserve">Ruben Dario Muñoz </t>
  </si>
  <si>
    <t>En construcción/Memorias Deporvida</t>
  </si>
  <si>
    <t>Plan Pedagógico por Disciplina</t>
  </si>
  <si>
    <t>Matriz estructurada por componentes, objetivos, contenidos, métodos y medios</t>
  </si>
  <si>
    <t>Mallas técnicas por Disciplina</t>
  </si>
  <si>
    <t>Guía Metodológica por disciplina por nivel</t>
  </si>
  <si>
    <t xml:space="preserve">Matriz relacionando componente por caracterización (técnico, táctico, físico-motriz y reglamentario) </t>
  </si>
  <si>
    <t>Sesiones de clase por grupo de beneficiarios</t>
  </si>
  <si>
    <t>Formato relacionando el momento, la acitividad y el respectivo tiempo de ejecución</t>
  </si>
  <si>
    <t>Visitas definidas en programación (Constantemente)</t>
  </si>
  <si>
    <t xml:space="preserve">Malla psicosocial </t>
  </si>
  <si>
    <t>Matriz relacionando contenidos e indicadores de logros</t>
  </si>
  <si>
    <r>
      <t>En construcción/</t>
    </r>
    <r>
      <rPr>
        <strike/>
        <sz val="10"/>
        <color rgb="FFFF0000"/>
        <rFont val="Arial"/>
        <family val="2"/>
      </rPr>
      <t>Memorias</t>
    </r>
    <r>
      <rPr>
        <sz val="10"/>
        <color rgb="FFFF0000"/>
        <rFont val="Arial"/>
        <family val="2"/>
      </rPr>
      <t xml:space="preserve"> Modelo pedagógico Deporvida</t>
    </r>
  </si>
  <si>
    <t>Transferencia 1: Jhon Hamilson Gómez / Fabian Correa
Transferencia 2: Metodólogos</t>
  </si>
  <si>
    <t>Etapa 1: Aldover Alexander Colorado 
Etapa 2 / transferencia 1:
Coordinadores zonales, metodólogos, profesionales psicosociales, dinamizadores
Etapa 2 / transferencia 2:
Monitores</t>
  </si>
  <si>
    <t xml:space="preserve">Transferencia 1: Metodólogos    
                         </t>
  </si>
  <si>
    <t>Etapa 1 / Transferencia 1: Coordinador técnico y Coordinadores zonales
Etapa 2 / Transferencia 1: Monitores</t>
  </si>
  <si>
    <t xml:space="preserve">Transferencia 1: Monitores                                                 </t>
  </si>
  <si>
    <t xml:space="preserve">Etapa 1: Equipo técnico y Psicosocial
</t>
  </si>
  <si>
    <t xml:space="preserve">Transferencia 1: Profesionales psicosociales
Transferencia 2: Dinamizadores    
                         </t>
  </si>
  <si>
    <t>Etapa 1: Coordinador Psicosocial
Etapa 2/ Transferencia 1:
Dinamizadores
Etapa 2 / Transferencia 2:
Monitores</t>
  </si>
  <si>
    <t>Modelo Evaluativo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</si>
</sst>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20" x14ac:knownFonts="1"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Calibri"/>
      <family val="2"/>
    </font>
    <font>
      <sz val="8"/>
      <color theme="5"/>
      <name val="Arial"/>
      <family val="2"/>
    </font>
    <font>
      <sz val="8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sz val="8"/>
      <color rgb="FF000000"/>
      <name val="Arial"/>
      <family val="2"/>
    </font>
    <font>
      <sz val="10"/>
      <color rgb="FFFF0000"/>
      <name val="Arial"/>
      <family val="2"/>
    </font>
    <font>
      <strike/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rgb="FFFFCC00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9" tint="-0.249977111117893"/>
        <bgColor rgb="FFC2D69B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91">
    <xf numFmtId="0" fontId="0" fillId="0" borderId="0" xfId="0"/>
    <xf numFmtId="0" fontId="4" fillId="0" borderId="0" xfId="0" applyFont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top" wrapText="1"/>
    </xf>
    <xf numFmtId="0" fontId="8" fillId="4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Border="1"/>
    <xf numFmtId="0" fontId="11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/>
    <xf numFmtId="0" fontId="13" fillId="0" borderId="0" xfId="0" applyFont="1" applyBorder="1"/>
    <xf numFmtId="0" fontId="13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1" applyFont="1" applyFill="1" applyBorder="1" applyAlignment="1">
      <alignment vertical="center" wrapText="1"/>
    </xf>
    <xf numFmtId="0" fontId="7" fillId="0" borderId="0" xfId="0" applyFont="1" applyBorder="1"/>
    <xf numFmtId="0" fontId="7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4" fillId="0" borderId="0" xfId="1" quotePrefix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8" fillId="9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wrapText="1"/>
    </xf>
    <xf numFmtId="0" fontId="13" fillId="0" borderId="0" xfId="0" applyFont="1" applyBorder="1" applyAlignment="1">
      <alignment vertical="center"/>
    </xf>
    <xf numFmtId="0" fontId="9" fillId="9" borderId="1" xfId="0" applyFont="1" applyFill="1" applyBorder="1" applyAlignment="1">
      <alignment horizontal="center" vertical="center" wrapText="1"/>
    </xf>
    <xf numFmtId="0" fontId="3" fillId="0" borderId="0" xfId="1" applyAlignment="1"/>
    <xf numFmtId="0" fontId="7" fillId="0" borderId="7" xfId="0" applyFont="1" applyBorder="1" applyAlignment="1">
      <alignment horizontal="center" vertical="center"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0" fillId="0" borderId="9" xfId="0" applyBorder="1"/>
    <xf numFmtId="0" fontId="7" fillId="0" borderId="9" xfId="0" applyFont="1" applyBorder="1" applyAlignment="1">
      <alignment wrapText="1"/>
    </xf>
    <xf numFmtId="0" fontId="18" fillId="13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wrapText="1"/>
    </xf>
    <xf numFmtId="0" fontId="8" fillId="9" borderId="7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6" fillId="12" borderId="2" xfId="0" applyFont="1" applyFill="1" applyBorder="1" applyAlignment="1">
      <alignment horizontal="center" vertical="center" wrapText="1"/>
    </xf>
    <xf numFmtId="0" fontId="16" fillId="12" borderId="5" xfId="0" applyFont="1" applyFill="1" applyBorder="1" applyAlignment="1">
      <alignment horizontal="center" vertical="center" wrapText="1"/>
    </xf>
    <xf numFmtId="0" fontId="16" fillId="12" borderId="7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11907</xdr:colOff>
      <xdr:row>0</xdr:row>
      <xdr:rowOff>0</xdr:rowOff>
    </xdr:from>
    <xdr:to>
      <xdr:col>15</xdr:col>
      <xdr:colOff>988219</xdr:colOff>
      <xdr:row>6</xdr:row>
      <xdr:rowOff>152400</xdr:rowOff>
    </xdr:to>
    <xdr:grpSp>
      <xdr:nvGrpSpPr>
        <xdr:cNvPr id="24" name="25 Grupo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>
          <a:grpSpLocks/>
        </xdr:cNvGrpSpPr>
      </xdr:nvGrpSpPr>
      <xdr:grpSpPr bwMode="auto">
        <a:xfrm>
          <a:off x="11907" y="0"/>
          <a:ext cx="11510962" cy="1295400"/>
          <a:chOff x="563890" y="2852737"/>
          <a:chExt cx="7983210" cy="1152527"/>
        </a:xfrm>
      </xdr:grpSpPr>
      <xdr:grpSp>
        <xdr:nvGrpSpPr>
          <xdr:cNvPr id="25" name="37 Grupo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563890" y="2852737"/>
            <a:ext cx="7983210" cy="1152527"/>
            <a:chOff x="-35910" y="0"/>
            <a:chExt cx="8684610" cy="1152526"/>
          </a:xfrm>
        </xdr:grpSpPr>
        <xdr:sp macro="" textlink="">
          <xdr:nvSpPr>
            <xdr:cNvPr id="27" name="Rectangle 41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35910" y="0"/>
              <a:ext cx="868461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8" name="Text Box 42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125" y="0"/>
              <a:ext cx="2310575" cy="386703"/>
            </a:xfrm>
            <a:prstGeom prst="rect">
              <a:avLst/>
            </a:prstGeom>
            <a:grpFill/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9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MEDE01.05.02.18.M01.F01</a:t>
              </a:r>
              <a:endParaRPr lang="es-ES" sz="9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29" name="Rectangle 43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3623" y="386703"/>
              <a:ext cx="1085077" cy="219890"/>
            </a:xfrm>
            <a:prstGeom prst="rect">
              <a:avLst/>
            </a:prstGeom>
            <a:grpFill/>
            <a:ln w="9525" algn="ctr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algn="ctr"/>
              <a:r>
                <a:rPr lang="es-ES" sz="800">
                  <a:latin typeface="Arial" pitchFamily="34" charset="0"/>
                  <a:cs typeface="Arial" pitchFamily="34" charset="0"/>
                </a:rPr>
                <a:t>1</a:t>
              </a:r>
            </a:p>
          </xdr:txBody>
        </xdr:sp>
        <xdr:sp macro="" textlink="">
          <xdr:nvSpPr>
            <xdr:cNvPr id="30" name="Rectangle 44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8125" y="386703"/>
              <a:ext cx="1225498" cy="219890"/>
            </a:xfrm>
            <a:prstGeom prst="rect">
              <a:avLst/>
            </a:prstGeom>
            <a:grpFill/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31" name="Text Box 45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63623" y="606593"/>
              <a:ext cx="1085077" cy="545933"/>
            </a:xfrm>
            <a:prstGeom prst="rect">
              <a:avLst/>
            </a:prstGeom>
            <a:grpFill/>
            <a:ln w="9525" algn="ctr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algn="ctr"/>
              <a:r>
                <a:rPr lang="es-ES" sz="800">
                  <a:latin typeface="Arial" pitchFamily="34" charset="0"/>
                  <a:cs typeface="Arial" pitchFamily="34" charset="0"/>
                </a:rPr>
                <a:t>17/Jul/2018</a:t>
              </a:r>
            </a:p>
          </xdr:txBody>
        </xdr:sp>
        <xdr:sp macro="" textlink="">
          <xdr:nvSpPr>
            <xdr:cNvPr id="32" name="Text Box 46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125" y="606593"/>
              <a:ext cx="1225498" cy="545933"/>
            </a:xfrm>
            <a:prstGeom prst="rect">
              <a:avLst/>
            </a:prstGeom>
            <a:grpFill/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FECHA  DE</a:t>
              </a:r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</a:p>
            <a:p>
              <a:pPr algn="ctr" rtl="0"/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ENTRADA EN VIGENCIA</a:t>
              </a:r>
              <a:endParaRPr lang="es-ES" sz="8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33" name="Text Box 47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004599" y="0"/>
              <a:ext cx="4333524" cy="1152526"/>
            </a:xfrm>
            <a:prstGeom prst="rect">
              <a:avLst/>
            </a:prstGeom>
            <a:grpFill/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SISTEMAS DE GESTIÓN Y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CONTROL INTEGRADOS</a:t>
              </a:r>
              <a:endParaRPr lang="es-ES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(SISTEDA, SGC y MECI)</a:t>
              </a:r>
            </a:p>
            <a:p>
              <a:pPr algn="ctr"/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/>
              <a:r>
                <a:rPr lang="es-ES" sz="1200" b="1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MATRIZ DE GESTIÓN DEL CONOCIMIENTO</a:t>
              </a:r>
              <a:endParaRPr lang="es-CO" sz="12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xdr:grpSp>
      <xdr:pic>
        <xdr:nvPicPr>
          <xdr:cNvPr id="26" name="Picture 250" descr="escudo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000207" y="2930637"/>
            <a:ext cx="755894" cy="73667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142875</xdr:colOff>
      <xdr:row>4</xdr:row>
      <xdr:rowOff>171450</xdr:rowOff>
    </xdr:from>
    <xdr:to>
      <xdr:col>2</xdr:col>
      <xdr:colOff>71437</xdr:colOff>
      <xdr:row>6</xdr:row>
      <xdr:rowOff>123824</xdr:rowOff>
    </xdr:to>
    <xdr:sp macro="" textlink="">
      <xdr:nvSpPr>
        <xdr:cNvPr id="34" name="Text Box 49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42875" y="933450"/>
          <a:ext cx="1726406" cy="333374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DIRECCIONAMIENTO ESTRATÉGICO</a:t>
          </a:r>
        </a:p>
        <a:p>
          <a:pPr algn="ct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PLANEACIÓN INSTITUCIONAL</a:t>
          </a:r>
        </a:p>
      </xdr:txBody>
    </xdr:sp>
    <xdr:clientData/>
  </xdr:twoCellAnchor>
  <xdr:twoCellAnchor>
    <xdr:from>
      <xdr:col>16</xdr:col>
      <xdr:colOff>0</xdr:colOff>
      <xdr:row>0</xdr:row>
      <xdr:rowOff>0</xdr:rowOff>
    </xdr:from>
    <xdr:to>
      <xdr:col>24</xdr:col>
      <xdr:colOff>1154906</xdr:colOff>
      <xdr:row>6</xdr:row>
      <xdr:rowOff>152400</xdr:rowOff>
    </xdr:to>
    <xdr:grpSp>
      <xdr:nvGrpSpPr>
        <xdr:cNvPr id="13" name="25 Grupo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>
          <a:grpSpLocks/>
        </xdr:cNvGrpSpPr>
      </xdr:nvGrpSpPr>
      <xdr:grpSpPr bwMode="auto">
        <a:xfrm>
          <a:off x="11534775" y="0"/>
          <a:ext cx="11613356" cy="1295400"/>
          <a:chOff x="563890" y="2852737"/>
          <a:chExt cx="7983210" cy="1152527"/>
        </a:xfrm>
      </xdr:grpSpPr>
      <xdr:grpSp>
        <xdr:nvGrpSpPr>
          <xdr:cNvPr id="14" name="37 Grupo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GrpSpPr>
            <a:grpSpLocks/>
          </xdr:cNvGrpSpPr>
        </xdr:nvGrpSpPr>
        <xdr:grpSpPr bwMode="auto">
          <a:xfrm>
            <a:off x="563890" y="2852737"/>
            <a:ext cx="7983210" cy="1152527"/>
            <a:chOff x="-35910" y="0"/>
            <a:chExt cx="8684610" cy="1152526"/>
          </a:xfrm>
        </xdr:grpSpPr>
        <xdr:sp macro="" textlink="">
          <xdr:nvSpPr>
            <xdr:cNvPr id="16" name="Rectangle 41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35910" y="0"/>
              <a:ext cx="868461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7" name="Text Box 42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125" y="0"/>
              <a:ext cx="2310575" cy="386703"/>
            </a:xfrm>
            <a:prstGeom prst="rect">
              <a:avLst/>
            </a:prstGeom>
            <a:grpFill/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9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MEDE01.05.02.18.M01.F01</a:t>
              </a:r>
              <a:endParaRPr lang="es-ES" sz="9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8" name="Rectangle 43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3623" y="386703"/>
              <a:ext cx="1085077" cy="219890"/>
            </a:xfrm>
            <a:prstGeom prst="rect">
              <a:avLst/>
            </a:prstGeom>
            <a:grpFill/>
            <a:ln w="9525" algn="ctr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algn="ctr"/>
              <a:r>
                <a:rPr lang="es-ES" sz="800">
                  <a:latin typeface="Arial" pitchFamily="34" charset="0"/>
                  <a:cs typeface="Arial" pitchFamily="34" charset="0"/>
                </a:rPr>
                <a:t>1</a:t>
              </a:r>
            </a:p>
          </xdr:txBody>
        </xdr:sp>
        <xdr:sp macro="" textlink="">
          <xdr:nvSpPr>
            <xdr:cNvPr id="19" name="Rectangle 44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8125" y="386703"/>
              <a:ext cx="1225498" cy="219890"/>
            </a:xfrm>
            <a:prstGeom prst="rect">
              <a:avLst/>
            </a:prstGeom>
            <a:grpFill/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20" name="Text Box 45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63623" y="606593"/>
              <a:ext cx="1085077" cy="545933"/>
            </a:xfrm>
            <a:prstGeom prst="rect">
              <a:avLst/>
            </a:prstGeom>
            <a:grpFill/>
            <a:ln w="9525" algn="ctr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algn="ctr"/>
              <a:r>
                <a:rPr lang="es-ES" sz="800">
                  <a:latin typeface="Arial" pitchFamily="34" charset="0"/>
                  <a:cs typeface="Arial" pitchFamily="34" charset="0"/>
                </a:rPr>
                <a:t>17/Jul/2018</a:t>
              </a:r>
            </a:p>
          </xdr:txBody>
        </xdr:sp>
        <xdr:sp macro="" textlink="">
          <xdr:nvSpPr>
            <xdr:cNvPr id="21" name="Text Box 46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125" y="606593"/>
              <a:ext cx="1225498" cy="545933"/>
            </a:xfrm>
            <a:prstGeom prst="rect">
              <a:avLst/>
            </a:prstGeom>
            <a:grpFill/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FECHA  DE</a:t>
              </a:r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</a:p>
            <a:p>
              <a:pPr algn="ctr" rtl="0"/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ENTRADA EN VIGENCIA</a:t>
              </a:r>
              <a:endParaRPr lang="es-ES" sz="8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22" name="Text Box 47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004599" y="0"/>
              <a:ext cx="4333524" cy="1152526"/>
            </a:xfrm>
            <a:prstGeom prst="rect">
              <a:avLst/>
            </a:prstGeom>
            <a:grpFill/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SISTEMAS DE GESTIÓN Y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CONTROL INTEGRADOS</a:t>
              </a:r>
              <a:endParaRPr lang="es-ES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(SISTEDA, SGC y MECI)</a:t>
              </a:r>
            </a:p>
            <a:p>
              <a:pPr algn="ctr"/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/>
              <a:r>
                <a:rPr lang="es-ES" sz="1200" b="1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MATRIZ DE GESTIÓN DEL CONOCIMIENTO</a:t>
              </a:r>
              <a:endParaRPr lang="es-CO" sz="12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xdr:grpSp>
      <xdr:pic>
        <xdr:nvPicPr>
          <xdr:cNvPr id="15" name="Picture 250" descr="escudo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000207" y="2930637"/>
            <a:ext cx="755894" cy="73667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24</xdr:col>
      <xdr:colOff>1035843</xdr:colOff>
      <xdr:row>0</xdr:row>
      <xdr:rowOff>0</xdr:rowOff>
    </xdr:from>
    <xdr:to>
      <xdr:col>37</xdr:col>
      <xdr:colOff>0</xdr:colOff>
      <xdr:row>6</xdr:row>
      <xdr:rowOff>152400</xdr:rowOff>
    </xdr:to>
    <xdr:grpSp>
      <xdr:nvGrpSpPr>
        <xdr:cNvPr id="23" name="25 Grupo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>
          <a:grpSpLocks/>
        </xdr:cNvGrpSpPr>
      </xdr:nvGrpSpPr>
      <xdr:grpSpPr bwMode="auto">
        <a:xfrm>
          <a:off x="23029068" y="0"/>
          <a:ext cx="14232732" cy="1295400"/>
          <a:chOff x="551730" y="2852737"/>
          <a:chExt cx="7995370" cy="1152527"/>
        </a:xfrm>
      </xdr:grpSpPr>
      <xdr:grpSp>
        <xdr:nvGrpSpPr>
          <xdr:cNvPr id="35" name="37 Grupo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GrpSpPr>
            <a:grpSpLocks/>
          </xdr:cNvGrpSpPr>
        </xdr:nvGrpSpPr>
        <xdr:grpSpPr bwMode="auto">
          <a:xfrm>
            <a:off x="551730" y="2852737"/>
            <a:ext cx="7995370" cy="1152527"/>
            <a:chOff x="-49138" y="0"/>
            <a:chExt cx="8697838" cy="1152526"/>
          </a:xfrm>
        </xdr:grpSpPr>
        <xdr:sp macro="" textlink="">
          <xdr:nvSpPr>
            <xdr:cNvPr id="37" name="Rectangle 41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49138" y="0"/>
              <a:ext cx="868461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8" name="Text Box 42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125" y="0"/>
              <a:ext cx="2310575" cy="386703"/>
            </a:xfrm>
            <a:prstGeom prst="rect">
              <a:avLst/>
            </a:prstGeom>
            <a:grpFill/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9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MEDE01.05.02.18.M01.F01</a:t>
              </a:r>
              <a:endParaRPr lang="es-ES" sz="9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39" name="Rectangle 43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3623" y="386703"/>
              <a:ext cx="1085077" cy="219890"/>
            </a:xfrm>
            <a:prstGeom prst="rect">
              <a:avLst/>
            </a:prstGeom>
            <a:grpFill/>
            <a:ln w="9525" algn="ctr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algn="ctr"/>
              <a:r>
                <a:rPr lang="es-ES" sz="800">
                  <a:latin typeface="Arial" pitchFamily="34" charset="0"/>
                  <a:cs typeface="Arial" pitchFamily="34" charset="0"/>
                </a:rPr>
                <a:t>1</a:t>
              </a:r>
            </a:p>
          </xdr:txBody>
        </xdr:sp>
        <xdr:sp macro="" textlink="">
          <xdr:nvSpPr>
            <xdr:cNvPr id="40" name="Rectangle 44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8125" y="386703"/>
              <a:ext cx="1225498" cy="219890"/>
            </a:xfrm>
            <a:prstGeom prst="rect">
              <a:avLst/>
            </a:prstGeom>
            <a:grpFill/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41" name="Text Box 45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63623" y="606593"/>
              <a:ext cx="1085077" cy="545933"/>
            </a:xfrm>
            <a:prstGeom prst="rect">
              <a:avLst/>
            </a:prstGeom>
            <a:grpFill/>
            <a:ln w="9525" algn="ctr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algn="ctr"/>
              <a:r>
                <a:rPr lang="es-ES" sz="800">
                  <a:latin typeface="Arial" pitchFamily="34" charset="0"/>
                  <a:cs typeface="Arial" pitchFamily="34" charset="0"/>
                </a:rPr>
                <a:t>17/Jul/2018</a:t>
              </a:r>
            </a:p>
          </xdr:txBody>
        </xdr:sp>
        <xdr:sp macro="" textlink="">
          <xdr:nvSpPr>
            <xdr:cNvPr id="42" name="Text Box 46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125" y="606593"/>
              <a:ext cx="1225498" cy="545933"/>
            </a:xfrm>
            <a:prstGeom prst="rect">
              <a:avLst/>
            </a:prstGeom>
            <a:grpFill/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FECHA  DE</a:t>
              </a:r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</a:p>
            <a:p>
              <a:pPr algn="ctr" rtl="0"/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ENTRADA EN VIGENCIA</a:t>
              </a:r>
              <a:endParaRPr lang="es-ES" sz="8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43" name="Text Box 47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004599" y="0"/>
              <a:ext cx="4333524" cy="1152526"/>
            </a:xfrm>
            <a:prstGeom prst="rect">
              <a:avLst/>
            </a:prstGeom>
            <a:grpFill/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SISTEMAS DE GESTIÓN Y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CONTROL INTEGRADOS</a:t>
              </a:r>
              <a:endParaRPr lang="es-ES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(SISTEDA, SGC y MECI)</a:t>
              </a:r>
            </a:p>
            <a:p>
              <a:pPr algn="ctr"/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/>
              <a:r>
                <a:rPr lang="es-ES" sz="1200" b="1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MATRIZ DE GESTIÓN DEL CONOCIMIENTO</a:t>
              </a:r>
              <a:endParaRPr lang="es-CO" sz="12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xdr:grpSp>
      <xdr:pic>
        <xdr:nvPicPr>
          <xdr:cNvPr id="36" name="Picture 250" descr="escudo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000207" y="2930637"/>
            <a:ext cx="755894" cy="73667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0</xdr:colOff>
      <xdr:row>56</xdr:row>
      <xdr:rowOff>95250</xdr:rowOff>
    </xdr:from>
    <xdr:to>
      <xdr:col>24</xdr:col>
      <xdr:colOff>1047749</xdr:colOff>
      <xdr:row>64</xdr:row>
      <xdr:rowOff>65314</xdr:rowOff>
    </xdr:to>
    <xdr:grpSp>
      <xdr:nvGrpSpPr>
        <xdr:cNvPr id="93" name="Group 1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GrpSpPr>
          <a:grpSpLocks/>
        </xdr:cNvGrpSpPr>
      </xdr:nvGrpSpPr>
      <xdr:grpSpPr bwMode="auto">
        <a:xfrm>
          <a:off x="0" y="9667875"/>
          <a:ext cx="23040974" cy="1265464"/>
          <a:chOff x="1" y="509"/>
          <a:chExt cx="868" cy="73"/>
        </a:xfrm>
      </xdr:grpSpPr>
      <xdr:sp macro="" textlink="">
        <xdr:nvSpPr>
          <xdr:cNvPr id="94" name="Rectangle 13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 noChangeArrowheads="1"/>
          </xdr:cNvSpPr>
        </xdr:nvSpPr>
        <xdr:spPr bwMode="auto">
          <a:xfrm>
            <a:off x="1" y="509"/>
            <a:ext cx="263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rtl="0" eaLnBrk="1" fontAlgn="auto" latinLnBrk="0" hangingPunct="1"/>
            <a:r>
              <a:rPr kumimoji="0" lang="es-E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cs typeface="Arial" pitchFamily="34" charset="0"/>
              </a:rPr>
              <a:t>Elaborado por</a:t>
            </a:r>
            <a:r>
              <a:rPr kumimoji="0" lang="es-E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: </a:t>
            </a: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Ivonne Julieth Rodriguez Urueña </a:t>
            </a:r>
          </a:p>
          <a:p>
            <a:pPr rtl="0" eaLnBrk="1" fontAlgn="auto" latinLnBrk="0" hangingPunct="1"/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                         Jenny Gutierrez Jimenez</a:t>
            </a:r>
            <a:endParaRPr lang="es-ES" sz="9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95" name="Rectangle 1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 noChangeArrowheads="1"/>
          </xdr:cNvSpPr>
        </xdr:nvSpPr>
        <xdr:spPr bwMode="auto">
          <a:xfrm>
            <a:off x="252" y="509"/>
            <a:ext cx="324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rtl="0"/>
            <a:r>
              <a:rPr kumimoji="0" lang="es-E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Cargo: </a:t>
            </a:r>
            <a:r>
              <a:rPr lang="es-CO" sz="900" b="0" i="0">
                <a:latin typeface="Arial" pitchFamily="34" charset="0"/>
                <a:ea typeface="+mn-ea"/>
                <a:cs typeface="Arial" pitchFamily="34" charset="0"/>
              </a:rPr>
              <a:t>No aplica</a:t>
            </a:r>
          </a:p>
          <a:p>
            <a:pPr rtl="0"/>
            <a:r>
              <a:rPr lang="es-CO" sz="900" b="0" i="0">
                <a:latin typeface="Arial" pitchFamily="34" charset="0"/>
                <a:ea typeface="+mn-ea"/>
                <a:cs typeface="Arial" pitchFamily="34" charset="0"/>
              </a:rPr>
              <a:t>            No aplica</a:t>
            </a:r>
            <a:endParaRPr lang="es-ES" sz="9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96" name="Rectangle 1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ChangeArrowheads="1"/>
          </xdr:cNvSpPr>
        </xdr:nvSpPr>
        <xdr:spPr bwMode="auto">
          <a:xfrm>
            <a:off x="576" y="509"/>
            <a:ext cx="121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s-CO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Fecha:16/Jul/2018</a:t>
            </a:r>
          </a:p>
        </xdr:txBody>
      </xdr:sp>
      <xdr:sp macro="" textlink="">
        <xdr:nvSpPr>
          <xdr:cNvPr id="97" name="Rectangle 16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 noChangeArrowheads="1"/>
          </xdr:cNvSpPr>
        </xdr:nvSpPr>
        <xdr:spPr bwMode="auto">
          <a:xfrm>
            <a:off x="697" y="509"/>
            <a:ext cx="172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cs typeface="Arial" pitchFamily="34" charset="0"/>
              </a:rPr>
              <a:t>Firma: </a:t>
            </a:r>
          </a:p>
        </xdr:txBody>
      </xdr:sp>
      <xdr:sp macro="" textlink="">
        <xdr:nvSpPr>
          <xdr:cNvPr id="98" name="Rectangle 1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ChangeArrowheads="1"/>
          </xdr:cNvSpPr>
        </xdr:nvSpPr>
        <xdr:spPr bwMode="auto">
          <a:xfrm>
            <a:off x="1" y="534"/>
            <a:ext cx="263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rtl="0" eaLnBrk="1" fontAlgn="auto" latinLnBrk="0" hangingPunct="1"/>
            <a:r>
              <a:rPr kumimoji="0" lang="es-E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Revisado por: Daniel Jair Chacón Bálcazar</a:t>
            </a:r>
            <a:r>
              <a:rPr lang="es-CO" sz="900" b="0" i="0" baseline="0">
                <a:latin typeface="Arial" pitchFamily="34" charset="0"/>
                <a:ea typeface="+mn-ea"/>
                <a:cs typeface="Arial" pitchFamily="34" charset="0"/>
              </a:rPr>
              <a:t>   </a:t>
            </a:r>
            <a:endParaRPr lang="es-ES" sz="9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99" name="Rectangle 1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ChangeArrowheads="1"/>
          </xdr:cNvSpPr>
        </xdr:nvSpPr>
        <xdr:spPr bwMode="auto">
          <a:xfrm>
            <a:off x="252" y="534"/>
            <a:ext cx="324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rtl="0" eaLnBrk="1" fontAlgn="auto" latinLnBrk="0" hangingPunct="1"/>
            <a:r>
              <a:rPr kumimoji="0" lang="es-E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cs typeface="Arial" pitchFamily="34" charset="0"/>
              </a:rPr>
              <a:t>Cargo: Subdirector de Gestión Organizacional</a:t>
            </a:r>
            <a:endParaRPr lang="es-ES" sz="9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00" name="Rectangle 1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ChangeArrowheads="1"/>
          </xdr:cNvSpPr>
        </xdr:nvSpPr>
        <xdr:spPr bwMode="auto">
          <a:xfrm>
            <a:off x="576" y="534"/>
            <a:ext cx="121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rtl="0" eaLnBrk="1" fontAlgn="auto" latinLnBrk="0" hangingPunct="1"/>
            <a:r>
              <a:rPr kumimoji="0" lang="es-CO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Fecha:</a:t>
            </a:r>
            <a:r>
              <a:rPr lang="es-CO" sz="800" b="0" i="0" baseline="0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16/Jul/2018</a:t>
            </a:r>
            <a:endParaRPr lang="es-CO" sz="8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01" name="Rectangle 2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ChangeArrowheads="1"/>
          </xdr:cNvSpPr>
        </xdr:nvSpPr>
        <xdr:spPr bwMode="auto">
          <a:xfrm>
            <a:off x="697" y="534"/>
            <a:ext cx="172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cs typeface="Arial" pitchFamily="34" charset="0"/>
              </a:rPr>
              <a:t>Firma: </a:t>
            </a:r>
          </a:p>
        </xdr:txBody>
      </xdr:sp>
      <xdr:sp macro="" textlink="">
        <xdr:nvSpPr>
          <xdr:cNvPr id="102" name="Rectangle 2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ChangeArrowheads="1"/>
          </xdr:cNvSpPr>
        </xdr:nvSpPr>
        <xdr:spPr bwMode="auto">
          <a:xfrm>
            <a:off x="1" y="559"/>
            <a:ext cx="263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rtl="0"/>
            <a:r>
              <a:rPr kumimoji="0" lang="es-E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cs typeface="Arial" pitchFamily="34" charset="0"/>
              </a:rPr>
              <a:t>Aprobado por: </a:t>
            </a: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Hugo Javier Buitrago Madrid</a:t>
            </a:r>
            <a:endParaRPr lang="es-ES" sz="9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03" name="Rectangle 2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Arrowheads="1"/>
          </xdr:cNvSpPr>
        </xdr:nvSpPr>
        <xdr:spPr bwMode="auto">
          <a:xfrm>
            <a:off x="252" y="559"/>
            <a:ext cx="324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rtl="0"/>
            <a:r>
              <a:rPr kumimoji="0" lang="es-E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cs typeface="Arial" pitchFamily="34" charset="0"/>
              </a:rPr>
              <a:t>Cargo: </a:t>
            </a: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Director de Departamento de Desarrollo e innovación</a:t>
            </a:r>
            <a:r>
              <a:rPr lang="es-CO" sz="900" b="0" i="0" baseline="0">
                <a:latin typeface="Arial" pitchFamily="34" charset="0"/>
                <a:ea typeface="+mn-ea"/>
                <a:cs typeface="Arial" pitchFamily="34" charset="0"/>
              </a:rPr>
              <a:t> </a:t>
            </a:r>
            <a:endParaRPr lang="es-ES" sz="9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04" name="Rectangle 2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576" y="559"/>
            <a:ext cx="121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rtl="0" eaLnBrk="1" fontAlgn="auto" latinLnBrk="0" hangingPunct="1"/>
            <a:r>
              <a:rPr kumimoji="0" lang="es-CO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Fecha:</a:t>
            </a:r>
            <a:r>
              <a:rPr lang="es-CO" sz="800" b="0" i="0" baseline="0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16/Jul/2018</a:t>
            </a:r>
            <a:endParaRPr lang="es-CO" sz="8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05" name="Rectangle 2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ChangeArrowheads="1"/>
          </xdr:cNvSpPr>
        </xdr:nvSpPr>
        <xdr:spPr bwMode="auto">
          <a:xfrm>
            <a:off x="697" y="559"/>
            <a:ext cx="172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cs typeface="Arial" pitchFamily="34" charset="0"/>
              </a:rPr>
              <a:t>Firma: </a:t>
            </a:r>
          </a:p>
        </xdr:txBody>
      </xdr:sp>
    </xdr:grpSp>
    <xdr:clientData/>
  </xdr:twoCellAnchor>
  <xdr:twoCellAnchor>
    <xdr:from>
      <xdr:col>24</xdr:col>
      <xdr:colOff>1038225</xdr:colOff>
      <xdr:row>56</xdr:row>
      <xdr:rowOff>57150</xdr:rowOff>
    </xdr:from>
    <xdr:to>
      <xdr:col>37</xdr:col>
      <xdr:colOff>0</xdr:colOff>
      <xdr:row>64</xdr:row>
      <xdr:rowOff>28575</xdr:rowOff>
    </xdr:to>
    <xdr:grpSp>
      <xdr:nvGrpSpPr>
        <xdr:cNvPr id="106" name="Group 1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>
          <a:grpSpLocks/>
        </xdr:cNvGrpSpPr>
      </xdr:nvGrpSpPr>
      <xdr:grpSpPr bwMode="auto">
        <a:xfrm>
          <a:off x="23031450" y="9629775"/>
          <a:ext cx="14230350" cy="1266825"/>
          <a:chOff x="1" y="509"/>
          <a:chExt cx="868" cy="73"/>
        </a:xfrm>
      </xdr:grpSpPr>
      <xdr:sp macro="" textlink="">
        <xdr:nvSpPr>
          <xdr:cNvPr id="107" name="Rectangle 13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ChangeArrowheads="1"/>
          </xdr:cNvSpPr>
        </xdr:nvSpPr>
        <xdr:spPr bwMode="auto">
          <a:xfrm>
            <a:off x="1" y="512"/>
            <a:ext cx="263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rtl="0" eaLnBrk="1" fontAlgn="auto" latinLnBrk="0" hangingPunct="1"/>
            <a:r>
              <a:rPr kumimoji="0" lang="es-E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cs typeface="Arial" pitchFamily="34" charset="0"/>
              </a:rPr>
              <a:t>Elaborado por</a:t>
            </a:r>
            <a:r>
              <a:rPr kumimoji="0" lang="es-E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: </a:t>
            </a: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Ivonne Julieth Rodriguez Urueña </a:t>
            </a:r>
          </a:p>
          <a:p>
            <a:pPr rtl="0" eaLnBrk="1" fontAlgn="auto" latinLnBrk="0" hangingPunct="1"/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                         Jenny Gutierrez Jimenez</a:t>
            </a:r>
            <a:endParaRPr lang="es-ES" sz="9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08" name="Rectangle 14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 noChangeArrowheads="1"/>
          </xdr:cNvSpPr>
        </xdr:nvSpPr>
        <xdr:spPr bwMode="auto">
          <a:xfrm>
            <a:off x="252" y="509"/>
            <a:ext cx="324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rtl="0"/>
            <a:r>
              <a:rPr kumimoji="0" lang="es-E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Cargo: </a:t>
            </a:r>
            <a:r>
              <a:rPr lang="es-CO" sz="900" b="0" i="0">
                <a:latin typeface="Arial" pitchFamily="34" charset="0"/>
                <a:ea typeface="+mn-ea"/>
                <a:cs typeface="Arial" pitchFamily="34" charset="0"/>
              </a:rPr>
              <a:t>No aplica</a:t>
            </a:r>
          </a:p>
          <a:p>
            <a:pPr rtl="0"/>
            <a:r>
              <a:rPr lang="es-CO" sz="900" b="0" i="0">
                <a:latin typeface="Arial" pitchFamily="34" charset="0"/>
                <a:ea typeface="+mn-ea"/>
                <a:cs typeface="Arial" pitchFamily="34" charset="0"/>
              </a:rPr>
              <a:t>            No aplica</a:t>
            </a:r>
            <a:endParaRPr lang="es-ES" sz="9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09" name="Rectangle 15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ChangeArrowheads="1"/>
          </xdr:cNvSpPr>
        </xdr:nvSpPr>
        <xdr:spPr bwMode="auto">
          <a:xfrm>
            <a:off x="576" y="509"/>
            <a:ext cx="121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Fecha:16/Jul/2018</a:t>
            </a:r>
          </a:p>
        </xdr:txBody>
      </xdr:sp>
      <xdr:sp macro="" textlink="">
        <xdr:nvSpPr>
          <xdr:cNvPr id="110" name="Rectangle 16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 noChangeArrowheads="1"/>
          </xdr:cNvSpPr>
        </xdr:nvSpPr>
        <xdr:spPr bwMode="auto">
          <a:xfrm>
            <a:off x="697" y="509"/>
            <a:ext cx="172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cs typeface="Arial" pitchFamily="34" charset="0"/>
              </a:rPr>
              <a:t>Firma: </a:t>
            </a:r>
          </a:p>
        </xdr:txBody>
      </xdr:sp>
      <xdr:sp macro="" textlink="">
        <xdr:nvSpPr>
          <xdr:cNvPr id="111" name="Rectangle 17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 noChangeArrowheads="1"/>
          </xdr:cNvSpPr>
        </xdr:nvSpPr>
        <xdr:spPr bwMode="auto">
          <a:xfrm>
            <a:off x="1" y="534"/>
            <a:ext cx="263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rtl="0" eaLnBrk="1" fontAlgn="auto" latinLnBrk="0" hangingPunct="1"/>
            <a:r>
              <a:rPr kumimoji="0" lang="es-E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Revisado por: Daniel Jair Chacón Bálcazar</a:t>
            </a:r>
            <a:r>
              <a:rPr lang="es-CO" sz="900" b="0" i="0" baseline="0">
                <a:latin typeface="Arial" pitchFamily="34" charset="0"/>
                <a:ea typeface="+mn-ea"/>
                <a:cs typeface="Arial" pitchFamily="34" charset="0"/>
              </a:rPr>
              <a:t>   </a:t>
            </a:r>
            <a:endParaRPr lang="es-ES" sz="9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12" name="Rectangle 18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ChangeArrowheads="1"/>
          </xdr:cNvSpPr>
        </xdr:nvSpPr>
        <xdr:spPr bwMode="auto">
          <a:xfrm>
            <a:off x="252" y="534"/>
            <a:ext cx="324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rtl="0" eaLnBrk="1" fontAlgn="auto" latinLnBrk="0" hangingPunct="1"/>
            <a:r>
              <a:rPr kumimoji="0" lang="es-E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cs typeface="Arial" pitchFamily="34" charset="0"/>
              </a:rPr>
              <a:t>Cargo: Subdirector de Gestión Organizacional</a:t>
            </a:r>
            <a:endParaRPr lang="es-ES" sz="9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13" name="Rectangle 19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 noChangeArrowheads="1"/>
          </xdr:cNvSpPr>
        </xdr:nvSpPr>
        <xdr:spPr bwMode="auto">
          <a:xfrm>
            <a:off x="576" y="534"/>
            <a:ext cx="121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Fecha:</a:t>
            </a:r>
            <a:r>
              <a:rPr lang="es-CO" sz="900" b="0" i="0" baseline="0">
                <a:latin typeface="Arial" pitchFamily="34" charset="0"/>
                <a:ea typeface="+mn-ea"/>
                <a:cs typeface="Arial" pitchFamily="34" charset="0"/>
              </a:rPr>
              <a:t>16/Jul/2018</a:t>
            </a:r>
            <a:endParaRPr kumimoji="0" lang="es-CO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114" name="Rectangle 20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 noChangeArrowheads="1"/>
          </xdr:cNvSpPr>
        </xdr:nvSpPr>
        <xdr:spPr bwMode="auto">
          <a:xfrm>
            <a:off x="697" y="534"/>
            <a:ext cx="172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cs typeface="Arial" pitchFamily="34" charset="0"/>
              </a:rPr>
              <a:t>Firma: </a:t>
            </a:r>
          </a:p>
        </xdr:txBody>
      </xdr:sp>
      <xdr:sp macro="" textlink="">
        <xdr:nvSpPr>
          <xdr:cNvPr id="115" name="Rectangle 21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 noChangeArrowheads="1"/>
          </xdr:cNvSpPr>
        </xdr:nvSpPr>
        <xdr:spPr bwMode="auto">
          <a:xfrm>
            <a:off x="1" y="559"/>
            <a:ext cx="263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rtl="0"/>
            <a:r>
              <a:rPr kumimoji="0" lang="es-E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cs typeface="Arial" pitchFamily="34" charset="0"/>
              </a:rPr>
              <a:t>Aprobado por: </a:t>
            </a: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Hugo Javier Buitrago Madrid</a:t>
            </a:r>
            <a:endParaRPr lang="es-ES" sz="9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16" name="Rectangle 22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ChangeArrowheads="1"/>
          </xdr:cNvSpPr>
        </xdr:nvSpPr>
        <xdr:spPr bwMode="auto">
          <a:xfrm>
            <a:off x="252" y="559"/>
            <a:ext cx="324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rtl="0"/>
            <a:r>
              <a:rPr kumimoji="0" lang="es-E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cs typeface="Arial" pitchFamily="34" charset="0"/>
              </a:rPr>
              <a:t>Cargo: </a:t>
            </a: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Director de Departamento de Desarrollo e innovación</a:t>
            </a:r>
            <a:r>
              <a:rPr lang="es-CO" sz="900" b="0" i="0" baseline="0">
                <a:latin typeface="Arial" pitchFamily="34" charset="0"/>
                <a:ea typeface="+mn-ea"/>
                <a:cs typeface="Arial" pitchFamily="34" charset="0"/>
              </a:rPr>
              <a:t> </a:t>
            </a:r>
            <a:endParaRPr lang="es-ES" sz="9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17" name="Rectangle 23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 noChangeArrowheads="1"/>
          </xdr:cNvSpPr>
        </xdr:nvSpPr>
        <xdr:spPr bwMode="auto">
          <a:xfrm>
            <a:off x="576" y="559"/>
            <a:ext cx="121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Fecha:</a:t>
            </a:r>
            <a:r>
              <a:rPr lang="es-CO" sz="900" b="0" i="0" baseline="0">
                <a:latin typeface="Arial" pitchFamily="34" charset="0"/>
                <a:ea typeface="+mn-ea"/>
                <a:cs typeface="Arial" pitchFamily="34" charset="0"/>
              </a:rPr>
              <a:t>16/Jul/2018</a:t>
            </a:r>
            <a:endParaRPr kumimoji="0" lang="es-CO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118" name="Rectangle 24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ChangeArrowheads="1"/>
          </xdr:cNvSpPr>
        </xdr:nvSpPr>
        <xdr:spPr bwMode="auto">
          <a:xfrm>
            <a:off x="697" y="559"/>
            <a:ext cx="172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cs typeface="Arial" pitchFamily="34" charset="0"/>
              </a:rPr>
              <a:t>Firma: 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657224</xdr:colOff>
      <xdr:row>0</xdr:row>
      <xdr:rowOff>1</xdr:rowOff>
    </xdr:from>
    <xdr:to>
      <xdr:col>50</xdr:col>
      <xdr:colOff>719665</xdr:colOff>
      <xdr:row>15</xdr:row>
      <xdr:rowOff>142875</xdr:rowOff>
    </xdr:to>
    <xdr:grpSp>
      <xdr:nvGrpSpPr>
        <xdr:cNvPr id="28" name="Group 1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pSpPr>
          <a:grpSpLocks/>
        </xdr:cNvGrpSpPr>
      </xdr:nvGrpSpPr>
      <xdr:grpSpPr bwMode="auto">
        <a:xfrm>
          <a:off x="21993224" y="1"/>
          <a:ext cx="16826441" cy="2320017"/>
          <a:chOff x="1" y="509"/>
          <a:chExt cx="868" cy="73"/>
        </a:xfrm>
      </xdr:grpSpPr>
      <xdr:sp macro="" textlink="">
        <xdr:nvSpPr>
          <xdr:cNvPr id="29" name="Rectangle 13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" y="509"/>
            <a:ext cx="263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rtl="0" eaLnBrk="1" fontAlgn="auto" latinLnBrk="0" hangingPunct="1"/>
            <a:r>
              <a:rPr kumimoji="0" lang="es-E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cs typeface="Arial" pitchFamily="34" charset="0"/>
              </a:rPr>
              <a:t>Elaborado por</a:t>
            </a:r>
            <a:r>
              <a:rPr kumimoji="0" lang="es-E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: </a:t>
            </a: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Ivonne Julieth Rodriguez Urueña </a:t>
            </a:r>
          </a:p>
          <a:p>
            <a:pPr rtl="0" eaLnBrk="1" fontAlgn="auto" latinLnBrk="0" hangingPunct="1"/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                         Jenny Gutierrez Jimenez</a:t>
            </a:r>
            <a:endParaRPr lang="es-ES" sz="9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0" name="Rectangle 14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252" y="509"/>
            <a:ext cx="324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rtl="0"/>
            <a:r>
              <a:rPr kumimoji="0" lang="es-E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Cargo: </a:t>
            </a:r>
            <a:r>
              <a:rPr lang="es-CO" sz="900" b="0" i="0">
                <a:latin typeface="Arial" pitchFamily="34" charset="0"/>
                <a:ea typeface="+mn-ea"/>
                <a:cs typeface="Arial" pitchFamily="34" charset="0"/>
              </a:rPr>
              <a:t>No aplica</a:t>
            </a:r>
          </a:p>
          <a:p>
            <a:pPr rtl="0"/>
            <a:r>
              <a:rPr lang="es-CO" sz="900" b="0" i="0">
                <a:latin typeface="Arial" pitchFamily="34" charset="0"/>
                <a:ea typeface="+mn-ea"/>
                <a:cs typeface="Arial" pitchFamily="34" charset="0"/>
              </a:rPr>
              <a:t>            No aplica</a:t>
            </a:r>
            <a:endParaRPr lang="es-ES" sz="9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1" name="Rectangle 15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576" y="509"/>
            <a:ext cx="121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Fecha:16/Jul/2018</a:t>
            </a:r>
          </a:p>
        </xdr:txBody>
      </xdr:sp>
      <xdr:sp macro="" textlink="">
        <xdr:nvSpPr>
          <xdr:cNvPr id="32" name="Rectangle 16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697" y="509"/>
            <a:ext cx="172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cs typeface="Arial" pitchFamily="34" charset="0"/>
              </a:rPr>
              <a:t>Firma: </a:t>
            </a:r>
          </a:p>
        </xdr:txBody>
      </xdr:sp>
      <xdr:sp macro="" textlink="">
        <xdr:nvSpPr>
          <xdr:cNvPr id="33" name="Rectangle 17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1" y="534"/>
            <a:ext cx="263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rtl="0" eaLnBrk="1" fontAlgn="auto" latinLnBrk="0" hangingPunct="1"/>
            <a:r>
              <a:rPr kumimoji="0" lang="es-E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Revisado por: Daniel Jair Chacón Bálcazar</a:t>
            </a:r>
            <a:r>
              <a:rPr lang="es-CO" sz="900" b="0" i="0" baseline="0">
                <a:latin typeface="Arial" pitchFamily="34" charset="0"/>
                <a:ea typeface="+mn-ea"/>
                <a:cs typeface="Arial" pitchFamily="34" charset="0"/>
              </a:rPr>
              <a:t>   </a:t>
            </a:r>
            <a:endParaRPr lang="es-ES" sz="9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4" name="Rectangle 18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252" y="534"/>
            <a:ext cx="324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rtl="0" eaLnBrk="1" fontAlgn="auto" latinLnBrk="0" hangingPunct="1"/>
            <a:r>
              <a:rPr kumimoji="0" lang="es-E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cs typeface="Arial" pitchFamily="34" charset="0"/>
              </a:rPr>
              <a:t>Cargo: Subdirector de Gestión Organizacional</a:t>
            </a:r>
            <a:endParaRPr lang="es-ES" sz="9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5" name="Rectangle 19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576" y="534"/>
            <a:ext cx="121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Fecha:</a:t>
            </a:r>
            <a:r>
              <a:rPr lang="es-CO" sz="900" b="0" i="0" baseline="0">
                <a:latin typeface="Arial" pitchFamily="34" charset="0"/>
                <a:ea typeface="+mn-ea"/>
                <a:cs typeface="Arial" pitchFamily="34" charset="0"/>
              </a:rPr>
              <a:t>16/Jul/2018</a:t>
            </a:r>
            <a:endParaRPr kumimoji="0" lang="es-CO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36" name="Rectangle 20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697" y="534"/>
            <a:ext cx="172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cs typeface="Arial" pitchFamily="34" charset="0"/>
              </a:rPr>
              <a:t>Firma: </a:t>
            </a:r>
          </a:p>
        </xdr:txBody>
      </xdr:sp>
      <xdr:sp macro="" textlink="">
        <xdr:nvSpPr>
          <xdr:cNvPr id="37" name="Rectangle 21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1" y="559"/>
            <a:ext cx="263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rtl="0"/>
            <a:r>
              <a:rPr kumimoji="0" lang="es-E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cs typeface="Arial" pitchFamily="34" charset="0"/>
              </a:rPr>
              <a:t>Aprobado por: </a:t>
            </a: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Hugo Javier Buitrago Madrid</a:t>
            </a:r>
            <a:endParaRPr lang="es-ES" sz="9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8" name="Rectangle 22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252" y="559"/>
            <a:ext cx="324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rtl="0"/>
            <a:r>
              <a:rPr kumimoji="0" lang="es-E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cs typeface="Arial" pitchFamily="34" charset="0"/>
              </a:rPr>
              <a:t>Cargo: </a:t>
            </a: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Director de Departamento de Desarrollo e innovación</a:t>
            </a:r>
            <a:r>
              <a:rPr lang="es-CO" sz="900" b="0" i="0" baseline="0">
                <a:latin typeface="Arial" pitchFamily="34" charset="0"/>
                <a:ea typeface="+mn-ea"/>
                <a:cs typeface="Arial" pitchFamily="34" charset="0"/>
              </a:rPr>
              <a:t> </a:t>
            </a:r>
            <a:endParaRPr lang="es-ES" sz="9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9" name="Rectangle 23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576" y="559"/>
            <a:ext cx="121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Fecha:</a:t>
            </a: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+mn-ea"/>
                <a:cs typeface="Arial" pitchFamily="34" charset="0"/>
              </a:rPr>
              <a:t>16</a:t>
            </a:r>
            <a:r>
              <a:rPr lang="es-CO" sz="900" b="0" i="0" baseline="0">
                <a:latin typeface="Arial" pitchFamily="34" charset="0"/>
                <a:ea typeface="+mn-ea"/>
                <a:cs typeface="Arial" pitchFamily="34" charset="0"/>
              </a:rPr>
              <a:t>/Jul/2018</a:t>
            </a:r>
            <a:endParaRPr kumimoji="0" lang="es-CO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40" name="Rectangle 24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697" y="559"/>
            <a:ext cx="172" cy="2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s-CO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cs typeface="Arial" pitchFamily="34" charset="0"/>
              </a:rPr>
              <a:t>Firma: 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7158"/>
  <sheetViews>
    <sheetView showGridLines="0" tabSelected="1" zoomScaleNormal="100" zoomScaleSheetLayoutView="100" zoomScalePageLayoutView="90" workbookViewId="0">
      <pane xSplit="8" ySplit="10" topLeftCell="I11" activePane="bottomRight" state="frozen"/>
      <selection pane="topRight" activeCell="I1" sqref="I1"/>
      <selection pane="bottomLeft" activeCell="A11" sqref="A11"/>
      <selection pane="bottomRight"/>
    </sheetView>
  </sheetViews>
  <sheetFormatPr baseColWidth="10" defaultColWidth="0" defaultRowHeight="12.75" zeroHeight="1" x14ac:dyDescent="0.2"/>
  <cols>
    <col min="1" max="1" width="3" style="21" bestFit="1" customWidth="1"/>
    <col min="2" max="2" width="25.85546875" style="22" customWidth="1"/>
    <col min="3" max="3" width="19.28515625" style="49" customWidth="1"/>
    <col min="4" max="4" width="13.7109375" style="23" customWidth="1"/>
    <col min="5" max="5" width="15.140625" style="22" bestFit="1" customWidth="1"/>
    <col min="6" max="6" width="6.5703125" style="22" hidden="1" customWidth="1"/>
    <col min="7" max="7" width="16.7109375" style="22" customWidth="1"/>
    <col min="8" max="8" width="9" style="22" hidden="1" customWidth="1"/>
    <col min="9" max="9" width="19.28515625" style="22" customWidth="1"/>
    <col min="10" max="10" width="6.5703125" style="22" hidden="1" customWidth="1"/>
    <col min="11" max="11" width="16.7109375" style="22" customWidth="1"/>
    <col min="12" max="12" width="6.5703125" style="22" hidden="1" customWidth="1"/>
    <col min="13" max="13" width="18.85546875" style="22" customWidth="1"/>
    <col min="14" max="14" width="2.5703125" style="22" hidden="1" customWidth="1"/>
    <col min="15" max="15" width="9.42578125" style="22" bestFit="1" customWidth="1"/>
    <col min="16" max="16" width="15" style="21" customWidth="1"/>
    <col min="17" max="17" width="21" style="22" customWidth="1"/>
    <col min="18" max="18" width="22" style="22" customWidth="1"/>
    <col min="19" max="19" width="21.28515625" style="22" customWidth="1"/>
    <col min="20" max="20" width="12.140625" style="22" customWidth="1"/>
    <col min="21" max="21" width="16.42578125" style="22" customWidth="1"/>
    <col min="22" max="22" width="27.140625" style="22" customWidth="1"/>
    <col min="23" max="23" width="19.7109375" style="22" customWidth="1"/>
    <col min="24" max="24" width="17.140625" style="22" customWidth="1"/>
    <col min="25" max="25" width="17.85546875" style="22" customWidth="1"/>
    <col min="26" max="26" width="25.28515625" style="22" customWidth="1"/>
    <col min="27" max="27" width="25.85546875" style="22" customWidth="1"/>
    <col min="28" max="28" width="25.140625" style="22" customWidth="1"/>
    <col min="29" max="29" width="6.140625" style="22" customWidth="1"/>
    <col min="30" max="30" width="10.42578125" style="22" customWidth="1"/>
    <col min="31" max="31" width="14" style="22" customWidth="1"/>
    <col min="32" max="32" width="11.7109375" style="22" customWidth="1"/>
    <col min="33" max="33" width="28.140625" style="22" customWidth="1"/>
    <col min="34" max="34" width="19.140625" style="22" customWidth="1"/>
    <col min="35" max="35" width="14.7109375" style="22" customWidth="1"/>
    <col min="36" max="36" width="14.140625" style="22" customWidth="1"/>
    <col min="37" max="37" width="16.42578125" style="56" customWidth="1"/>
    <col min="38" max="48" width="11.42578125" style="22" hidden="1" customWidth="1"/>
    <col min="49" max="16383" width="14.42578125" style="22" hidden="1"/>
    <col min="16384" max="16384" width="4.28515625" style="59" customWidth="1"/>
  </cols>
  <sheetData>
    <row r="1" spans="1:45 16383:16384" customFormat="1" ht="15" x14ac:dyDescent="0.25">
      <c r="A1" s="2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AK1" s="54"/>
      <c r="XFD1" s="58"/>
    </row>
    <row r="2" spans="1:45 16383:16384" customFormat="1" ht="15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AK2" s="54"/>
      <c r="XFD2" s="58"/>
    </row>
    <row r="3" spans="1:45 16383:16384" customFormat="1" ht="15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AK3" s="54"/>
      <c r="XFD3" s="58"/>
    </row>
    <row r="4" spans="1:45 16383:16384" customFormat="1" ht="15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AK4" s="54"/>
      <c r="XFD4" s="58"/>
    </row>
    <row r="5" spans="1:45 16383:16384" customFormat="1" ht="15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AK5" s="54"/>
      <c r="XFD5" s="58"/>
    </row>
    <row r="6" spans="1:45 16383:16384" customFormat="1" ht="15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AK6" s="54"/>
      <c r="XFD6" s="58"/>
    </row>
    <row r="7" spans="1:45 16383:16384" customFormat="1" ht="15" x14ac:dyDescent="0.2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AK7" s="54"/>
      <c r="XFD7" s="58"/>
    </row>
    <row r="8" spans="1:45 16383:16384" x14ac:dyDescent="0.2">
      <c r="A8" s="47"/>
      <c r="B8" s="72" t="s">
        <v>131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4"/>
      <c r="Q8" s="76" t="s">
        <v>142</v>
      </c>
      <c r="R8" s="77"/>
      <c r="S8" s="77"/>
      <c r="T8" s="77"/>
      <c r="U8" s="77"/>
      <c r="V8" s="77"/>
      <c r="W8" s="77"/>
      <c r="X8" s="77"/>
      <c r="Y8" s="77"/>
      <c r="Z8" s="77"/>
      <c r="AA8" s="78"/>
      <c r="AB8" s="84" t="s">
        <v>0</v>
      </c>
      <c r="AC8" s="85"/>
      <c r="AD8" s="85"/>
      <c r="AE8" s="85"/>
      <c r="AF8" s="85"/>
      <c r="AG8" s="85"/>
      <c r="AH8" s="86"/>
      <c r="AI8" s="87" t="s">
        <v>76</v>
      </c>
      <c r="AJ8" s="88"/>
      <c r="AK8" s="89"/>
      <c r="AL8" s="24"/>
      <c r="AM8" s="24"/>
      <c r="AN8" s="24"/>
      <c r="AO8" s="24"/>
      <c r="AP8" s="24"/>
      <c r="AQ8" s="24"/>
      <c r="AR8" s="24"/>
      <c r="AS8" s="24"/>
    </row>
    <row r="9" spans="1:45 16383:16384" x14ac:dyDescent="0.2">
      <c r="A9" s="63" t="s">
        <v>20</v>
      </c>
      <c r="B9" s="82" t="s">
        <v>78</v>
      </c>
      <c r="C9" s="82" t="s">
        <v>7</v>
      </c>
      <c r="D9" s="82" t="s">
        <v>8</v>
      </c>
      <c r="E9" s="63" t="s">
        <v>2</v>
      </c>
      <c r="F9" s="70"/>
      <c r="G9" s="70"/>
      <c r="H9" s="70"/>
      <c r="I9" s="70"/>
      <c r="J9" s="70"/>
      <c r="K9" s="70"/>
      <c r="L9" s="70"/>
      <c r="M9" s="65"/>
      <c r="N9" s="46"/>
      <c r="O9" s="63" t="s">
        <v>1</v>
      </c>
      <c r="P9" s="65"/>
      <c r="Q9" s="75" t="s">
        <v>143</v>
      </c>
      <c r="R9" s="79" t="s">
        <v>3</v>
      </c>
      <c r="S9" s="80"/>
      <c r="T9" s="81"/>
      <c r="U9" s="79" t="s">
        <v>4</v>
      </c>
      <c r="V9" s="80"/>
      <c r="W9" s="81"/>
      <c r="X9" s="79" t="s">
        <v>5</v>
      </c>
      <c r="Y9" s="80"/>
      <c r="Z9" s="80"/>
      <c r="AA9" s="81"/>
      <c r="AB9" s="66" t="s">
        <v>74</v>
      </c>
      <c r="AC9" s="66" t="s">
        <v>134</v>
      </c>
      <c r="AD9" s="66" t="s">
        <v>72</v>
      </c>
      <c r="AE9" s="66" t="s">
        <v>73</v>
      </c>
      <c r="AF9" s="68" t="s">
        <v>61</v>
      </c>
      <c r="AG9" s="66" t="s">
        <v>75</v>
      </c>
      <c r="AH9" s="66" t="s">
        <v>63</v>
      </c>
      <c r="AI9" s="71" t="s">
        <v>141</v>
      </c>
      <c r="AJ9" s="71" t="s">
        <v>77</v>
      </c>
      <c r="AK9" s="71" t="s">
        <v>140</v>
      </c>
      <c r="AL9" s="24"/>
      <c r="AM9" s="24"/>
      <c r="AN9" s="24"/>
      <c r="AO9" s="24"/>
      <c r="AP9" s="24"/>
      <c r="AQ9" s="24"/>
      <c r="AR9" s="24"/>
      <c r="AS9" s="24"/>
    </row>
    <row r="10" spans="1:45 16383:16384" ht="56.25" customHeight="1" x14ac:dyDescent="0.2">
      <c r="A10" s="64"/>
      <c r="B10" s="83"/>
      <c r="C10" s="82"/>
      <c r="D10" s="82"/>
      <c r="E10" s="46" t="s">
        <v>15</v>
      </c>
      <c r="F10" s="46"/>
      <c r="G10" s="46" t="s">
        <v>16</v>
      </c>
      <c r="H10" s="46"/>
      <c r="I10" s="46" t="s">
        <v>17</v>
      </c>
      <c r="J10" s="46"/>
      <c r="K10" s="51" t="s">
        <v>19</v>
      </c>
      <c r="L10" s="51"/>
      <c r="M10" s="46" t="s">
        <v>64</v>
      </c>
      <c r="N10" s="46"/>
      <c r="O10" s="46" t="s">
        <v>10</v>
      </c>
      <c r="P10" s="51" t="s">
        <v>11</v>
      </c>
      <c r="Q10" s="75"/>
      <c r="R10" s="25" t="s">
        <v>62</v>
      </c>
      <c r="S10" s="26" t="s">
        <v>63</v>
      </c>
      <c r="T10" s="26" t="s">
        <v>65</v>
      </c>
      <c r="U10" s="26" t="s">
        <v>66</v>
      </c>
      <c r="V10" s="26" t="s">
        <v>67</v>
      </c>
      <c r="W10" s="26" t="s">
        <v>68</v>
      </c>
      <c r="X10" s="26" t="s">
        <v>69</v>
      </c>
      <c r="Y10" s="26" t="s">
        <v>71</v>
      </c>
      <c r="Z10" s="26" t="s">
        <v>70</v>
      </c>
      <c r="AA10" s="26" t="s">
        <v>144</v>
      </c>
      <c r="AB10" s="67"/>
      <c r="AC10" s="69"/>
      <c r="AD10" s="69"/>
      <c r="AE10" s="69"/>
      <c r="AF10" s="68"/>
      <c r="AG10" s="67"/>
      <c r="AH10" s="69"/>
      <c r="AI10" s="71"/>
      <c r="AJ10" s="71"/>
      <c r="AK10" s="71"/>
      <c r="AL10" s="24"/>
      <c r="AM10" s="24"/>
      <c r="AN10" s="24"/>
      <c r="AO10" s="24"/>
      <c r="AP10" s="24"/>
      <c r="AQ10" s="24"/>
      <c r="AR10" s="24"/>
      <c r="AS10" s="24"/>
    </row>
    <row r="11" spans="1:45 16383:16384" s="29" customFormat="1" ht="133.5" customHeight="1" x14ac:dyDescent="0.2">
      <c r="A11" s="6">
        <v>1</v>
      </c>
      <c r="B11" s="6" t="s">
        <v>88</v>
      </c>
      <c r="C11" s="6" t="s">
        <v>145</v>
      </c>
      <c r="D11" s="6" t="s">
        <v>132</v>
      </c>
      <c r="E11" s="6" t="s">
        <v>119</v>
      </c>
      <c r="F11" s="27">
        <f>IF(E11=Hoja2!$C$2,Hoja2!$B$2,IF('Nueva Matriz'!E11=Hoja2!$C$3,Hoja2!$B$3,IF('Nueva Matriz'!E11=Hoja2!$C$4,Hoja2!$B$4)))</f>
        <v>5</v>
      </c>
      <c r="G11" s="27" t="s">
        <v>123</v>
      </c>
      <c r="H11" s="27">
        <f>IF(G11=Hoja2!$F$2,Hoja2!$E$2,IF('Nueva Matriz'!G11=Hoja2!$F$3,Hoja2!$E$3,IF('Nueva Matriz'!G11=Hoja2!$F$4,Hoja2!$E$4)))</f>
        <v>5</v>
      </c>
      <c r="I11" s="27" t="s">
        <v>128</v>
      </c>
      <c r="J11" s="27">
        <f>IF(I11=Hoja2!$J$2,Hoja2!$I$2,IF('Nueva Matriz'!I11=Hoja2!$J$3,Hoja2!$I$3,IF('Nueva Matriz'!I11=Hoja2!$J$4,Hoja2!$I$4)))</f>
        <v>5</v>
      </c>
      <c r="K11" s="6" t="s">
        <v>127</v>
      </c>
      <c r="L11" s="27">
        <f>IF(K11=Hoja2!$M$2,Hoja2!$L$2,IF('Nueva Matriz'!K11=Hoja2!$M$3,Hoja2!$L$3,IF('Nueva Matriz'!K11=Hoja2!$M$4,Hoja2!$L$4)))</f>
        <v>5</v>
      </c>
      <c r="M11" s="27" t="s">
        <v>12</v>
      </c>
      <c r="N11" s="27">
        <f>IF(M11=Hoja2!$P$2,Hoja2!$O$2,IF('Nueva Matriz'!M11=Hoja2!$P$3,Hoja2!$O$3,IF('Nueva Matriz'!M11=Hoja2!$P$4,Hoja2!$O$4)))</f>
        <v>5</v>
      </c>
      <c r="O11" s="6">
        <f>F11+H11+J11+L11+N11</f>
        <v>25</v>
      </c>
      <c r="P11" s="28" t="str">
        <f>IF(AND(O11&gt;=5,O11&lt;=9),Hoja2!$I$7,IF(AND(O11&gt;=11,O11&lt;=15),Hoja2!$I$58,IF(AND(O11&gt;=17,O11&lt;=25),Hoja2!$I$229,"")))</f>
        <v>Alto</v>
      </c>
      <c r="Q11" s="6" t="s">
        <v>49</v>
      </c>
      <c r="R11" s="27" t="s">
        <v>146</v>
      </c>
      <c r="S11" s="6" t="s">
        <v>36</v>
      </c>
      <c r="T11" s="6">
        <v>3</v>
      </c>
      <c r="U11" s="28" t="s">
        <v>51</v>
      </c>
      <c r="V11" s="60" t="s">
        <v>158</v>
      </c>
      <c r="W11" s="28" t="s">
        <v>23</v>
      </c>
      <c r="X11" s="60" t="s">
        <v>28</v>
      </c>
      <c r="Y11" s="6" t="s">
        <v>29</v>
      </c>
      <c r="Z11" s="6" t="s">
        <v>12</v>
      </c>
      <c r="AA11" s="6" t="s">
        <v>18</v>
      </c>
      <c r="AB11" s="61" t="s">
        <v>159</v>
      </c>
      <c r="AC11" s="61" t="s">
        <v>18</v>
      </c>
      <c r="AD11" s="61" t="s">
        <v>28</v>
      </c>
      <c r="AE11" s="61" t="s">
        <v>136</v>
      </c>
      <c r="AF11" s="62">
        <v>43378</v>
      </c>
      <c r="AG11" s="61" t="s">
        <v>160</v>
      </c>
      <c r="AH11" s="6" t="s">
        <v>18</v>
      </c>
      <c r="AI11" s="6"/>
      <c r="AJ11" s="48"/>
      <c r="AK11" s="6"/>
      <c r="AL11" s="53"/>
      <c r="AM11" s="6"/>
      <c r="AN11" s="6"/>
      <c r="AO11" s="6"/>
      <c r="AP11" s="6"/>
      <c r="AQ11" s="6"/>
      <c r="AR11" s="6"/>
      <c r="AS11" s="6"/>
      <c r="XFC11" s="57"/>
      <c r="XFD11" s="59"/>
    </row>
    <row r="12" spans="1:45 16383:16384" s="29" customFormat="1" ht="63.75" x14ac:dyDescent="0.2">
      <c r="A12" s="6">
        <v>2</v>
      </c>
      <c r="B12" s="6" t="s">
        <v>88</v>
      </c>
      <c r="C12" s="6" t="s">
        <v>148</v>
      </c>
      <c r="D12" s="6" t="s">
        <v>132</v>
      </c>
      <c r="E12" s="6" t="s">
        <v>119</v>
      </c>
      <c r="F12" s="27">
        <f>IF(E12=Hoja2!$C$2,Hoja2!$B$2,IF('Nueva Matriz'!E12=Hoja2!$C$3,Hoja2!$B$3,IF('Nueva Matriz'!E12=Hoja2!$C$4,Hoja2!$B$4)))</f>
        <v>5</v>
      </c>
      <c r="G12" s="27" t="s">
        <v>121</v>
      </c>
      <c r="H12" s="27">
        <f>IF(G12=Hoja2!$F$2,Hoja2!$E$2,IF('Nueva Matriz'!G12=Hoja2!$F$3,Hoja2!$E$3,IF('Nueva Matriz'!G12=Hoja2!$F$4,Hoja2!$E$4)))</f>
        <v>1</v>
      </c>
      <c r="I12" s="27" t="s">
        <v>128</v>
      </c>
      <c r="J12" s="27">
        <f>IF(I12=Hoja2!$J$2,Hoja2!$I$2,IF('Nueva Matriz'!I12=Hoja2!$J$3,Hoja2!$I$3,IF('Nueva Matriz'!I12=Hoja2!$J$4,Hoja2!$I$4)))</f>
        <v>5</v>
      </c>
      <c r="K12" s="6" t="s">
        <v>126</v>
      </c>
      <c r="L12" s="27">
        <f>IF(K12=Hoja2!$M$2,Hoja2!$L$2,IF('Nueva Matriz'!K12=Hoja2!$M$3,Hoja2!$L$3,IF('Nueva Matriz'!K12=Hoja2!$M$4,Hoja2!$L$4)))</f>
        <v>3</v>
      </c>
      <c r="M12" s="27" t="s">
        <v>48</v>
      </c>
      <c r="N12" s="27">
        <f>IF(M12=Hoja2!$P$2,Hoja2!$O$2,IF('Nueva Matriz'!M12=Hoja2!$P$3,Hoja2!$O$3,IF('Nueva Matriz'!M12=Hoja2!$P$4,Hoja2!$O$4)))</f>
        <v>3</v>
      </c>
      <c r="O12" s="6">
        <f t="shared" ref="O12:O15" si="0">F12+H12+J12+L12+N12</f>
        <v>17</v>
      </c>
      <c r="P12" s="6" t="str">
        <f>IF(AND(O12&gt;=5,O12&lt;=9),Hoja2!$I$7,IF(AND(O12&gt;=11,O12&lt;=15),Hoja2!$I$58,IF(AND(O12&gt;=17,O12&lt;=25),Hoja2!$I$229,"")))</f>
        <v>Alto</v>
      </c>
      <c r="Q12" s="6" t="s">
        <v>49</v>
      </c>
      <c r="R12" s="27" t="s">
        <v>146</v>
      </c>
      <c r="S12" s="6" t="s">
        <v>36</v>
      </c>
      <c r="T12" s="6">
        <v>3</v>
      </c>
      <c r="U12" s="28" t="s">
        <v>51</v>
      </c>
      <c r="V12" s="6" t="s">
        <v>147</v>
      </c>
      <c r="W12" s="6" t="s">
        <v>23</v>
      </c>
      <c r="X12" s="6" t="s">
        <v>28</v>
      </c>
      <c r="Y12" s="6" t="s">
        <v>29</v>
      </c>
      <c r="Z12" s="6" t="s">
        <v>12</v>
      </c>
      <c r="AA12" s="6" t="s">
        <v>18</v>
      </c>
      <c r="AB12" s="61" t="s">
        <v>161</v>
      </c>
      <c r="AC12" s="61" t="s">
        <v>18</v>
      </c>
      <c r="AD12" s="61" t="s">
        <v>28</v>
      </c>
      <c r="AE12" s="61" t="s">
        <v>136</v>
      </c>
      <c r="AF12" s="62">
        <v>43378</v>
      </c>
      <c r="AG12" s="61" t="s">
        <v>162</v>
      </c>
      <c r="AH12" s="6" t="s">
        <v>18</v>
      </c>
      <c r="AI12" s="6"/>
      <c r="AJ12" s="48"/>
      <c r="AK12" s="6"/>
      <c r="AL12" s="53"/>
      <c r="AM12" s="6"/>
      <c r="AN12" s="6"/>
      <c r="AO12" s="6"/>
      <c r="AP12" s="6"/>
      <c r="AQ12" s="6"/>
      <c r="AR12" s="6"/>
      <c r="AS12" s="6"/>
      <c r="XFC12" s="57"/>
      <c r="XFD12" s="59"/>
    </row>
    <row r="13" spans="1:45 16383:16384" s="29" customFormat="1" ht="63.75" x14ac:dyDescent="0.2">
      <c r="A13" s="6">
        <v>3</v>
      </c>
      <c r="B13" s="6" t="s">
        <v>88</v>
      </c>
      <c r="C13" s="6" t="s">
        <v>151</v>
      </c>
      <c r="D13" s="6" t="s">
        <v>132</v>
      </c>
      <c r="E13" s="6" t="s">
        <v>119</v>
      </c>
      <c r="F13" s="27">
        <f>IF(E13=Hoja2!$C$2,Hoja2!$B$2,IF('Nueva Matriz'!E13=Hoja2!$C$3,Hoja2!$B$3,IF('Nueva Matriz'!E13=Hoja2!$C$4,Hoja2!$B$4)))</f>
        <v>5</v>
      </c>
      <c r="G13" s="27" t="s">
        <v>121</v>
      </c>
      <c r="H13" s="27">
        <f>IF(G13=Hoja2!$F$2,Hoja2!$E$2,IF('Nueva Matriz'!G13=Hoja2!$F$3,Hoja2!$E$3,IF('Nueva Matriz'!G13=Hoja2!$F$4,Hoja2!$E$4)))</f>
        <v>1</v>
      </c>
      <c r="I13" s="27" t="s">
        <v>128</v>
      </c>
      <c r="J13" s="27">
        <f>IF(I13=Hoja2!$J$2,Hoja2!$I$2,IF('Nueva Matriz'!I13=Hoja2!$J$3,Hoja2!$I$3,IF('Nueva Matriz'!I13=Hoja2!$J$4,Hoja2!$I$4)))</f>
        <v>5</v>
      </c>
      <c r="K13" s="6" t="s">
        <v>126</v>
      </c>
      <c r="L13" s="27">
        <f>IF(K13=Hoja2!$M$2,Hoja2!$L$2,IF('Nueva Matriz'!K13=Hoja2!$M$3,Hoja2!$L$3,IF('Nueva Matriz'!K13=Hoja2!$M$4,Hoja2!$L$4)))</f>
        <v>3</v>
      </c>
      <c r="M13" s="27" t="s">
        <v>48</v>
      </c>
      <c r="N13" s="27">
        <f>IF(M13=Hoja2!$P$2,Hoja2!$O$2,IF('Nueva Matriz'!M13=Hoja2!$P$3,Hoja2!$O$3,IF('Nueva Matriz'!M13=Hoja2!$P$4,Hoja2!$O$4)))</f>
        <v>3</v>
      </c>
      <c r="O13" s="6">
        <f t="shared" si="0"/>
        <v>17</v>
      </c>
      <c r="P13" s="6" t="str">
        <f>IF(AND(O13&gt;=5,O13&lt;=9),Hoja2!$I$7,IF(AND(O13&gt;=11,O13&lt;=15),Hoja2!$I$58,IF(AND(O13&gt;=17,O13&lt;=25),Hoja2!$I$229,"")))</f>
        <v>Alto</v>
      </c>
      <c r="Q13" s="6" t="s">
        <v>49</v>
      </c>
      <c r="R13" s="27" t="s">
        <v>146</v>
      </c>
      <c r="S13" s="6" t="s">
        <v>36</v>
      </c>
      <c r="T13" s="6">
        <v>3</v>
      </c>
      <c r="U13" s="28" t="s">
        <v>51</v>
      </c>
      <c r="V13" s="6" t="s">
        <v>149</v>
      </c>
      <c r="W13" s="6" t="s">
        <v>23</v>
      </c>
      <c r="X13" s="6" t="s">
        <v>28</v>
      </c>
      <c r="Y13" s="6" t="s">
        <v>29</v>
      </c>
      <c r="Z13" s="6" t="s">
        <v>12</v>
      </c>
      <c r="AA13" s="6" t="s">
        <v>18</v>
      </c>
      <c r="AB13" s="61" t="s">
        <v>161</v>
      </c>
      <c r="AC13" s="61" t="s">
        <v>18</v>
      </c>
      <c r="AD13" s="61" t="s">
        <v>28</v>
      </c>
      <c r="AE13" s="61" t="s">
        <v>136</v>
      </c>
      <c r="AF13" s="62">
        <v>43378</v>
      </c>
      <c r="AG13" s="61" t="s">
        <v>162</v>
      </c>
      <c r="AH13" s="6" t="s">
        <v>18</v>
      </c>
      <c r="AI13" s="6"/>
      <c r="AJ13" s="48"/>
      <c r="AK13" s="6"/>
      <c r="AL13" s="53"/>
      <c r="AM13" s="6"/>
      <c r="AN13" s="6"/>
      <c r="AO13" s="6"/>
      <c r="AP13" s="6"/>
      <c r="AQ13" s="6"/>
      <c r="AR13" s="6"/>
      <c r="AS13" s="6"/>
      <c r="XFC13" s="57"/>
      <c r="XFD13" s="59"/>
    </row>
    <row r="14" spans="1:45 16383:16384" s="29" customFormat="1" ht="63.75" x14ac:dyDescent="0.2">
      <c r="A14" s="6">
        <v>4</v>
      </c>
      <c r="B14" s="6" t="s">
        <v>88</v>
      </c>
      <c r="C14" s="6" t="s">
        <v>150</v>
      </c>
      <c r="D14" s="6" t="s">
        <v>132</v>
      </c>
      <c r="E14" s="6" t="s">
        <v>119</v>
      </c>
      <c r="F14" s="27">
        <f>IF(E14=Hoja2!$C$2,Hoja2!$B$2,IF('Nueva Matriz'!E14=Hoja2!$C$3,Hoja2!$B$3,IF('Nueva Matriz'!E14=Hoja2!$C$4,Hoja2!$B$4)))</f>
        <v>5</v>
      </c>
      <c r="G14" s="27" t="s">
        <v>121</v>
      </c>
      <c r="H14" s="27">
        <f>IF(G14=Hoja2!$F$2,Hoja2!$E$2,IF('Nueva Matriz'!G14=Hoja2!$F$3,Hoja2!$E$3,IF('Nueva Matriz'!G14=Hoja2!$F$4,Hoja2!$E$4)))</f>
        <v>1</v>
      </c>
      <c r="I14" s="27" t="s">
        <v>128</v>
      </c>
      <c r="J14" s="27">
        <f>IF(I14=Hoja2!$J$2,Hoja2!$I$2,IF('Nueva Matriz'!I14=Hoja2!$J$3,Hoja2!$I$3,IF('Nueva Matriz'!I14=Hoja2!$J$4,Hoja2!$I$4)))</f>
        <v>5</v>
      </c>
      <c r="K14" s="6" t="s">
        <v>126</v>
      </c>
      <c r="L14" s="27">
        <f>IF(K14=Hoja2!$M$2,Hoja2!$L$2,IF('Nueva Matriz'!K14=Hoja2!$M$3,Hoja2!$L$3,IF('Nueva Matriz'!K14=Hoja2!$M$4,Hoja2!$L$4)))</f>
        <v>3</v>
      </c>
      <c r="M14" s="27" t="s">
        <v>48</v>
      </c>
      <c r="N14" s="27">
        <f>IF(M14=Hoja2!$P$2,Hoja2!$O$2,IF('Nueva Matriz'!M14=Hoja2!$P$3,Hoja2!$O$3,IF('Nueva Matriz'!M14=Hoja2!$P$4,Hoja2!$O$4)))</f>
        <v>3</v>
      </c>
      <c r="O14" s="6">
        <f t="shared" si="0"/>
        <v>17</v>
      </c>
      <c r="P14" s="6" t="str">
        <f>IF(AND(O14&gt;=5,O14&lt;=9),Hoja2!$I$7,IF(AND(O14&gt;=11,O14&lt;=15),Hoja2!$I$58,IF(AND(O14&gt;=17,O14&lt;=25),Hoja2!$I$229,"")))</f>
        <v>Alto</v>
      </c>
      <c r="Q14" s="6" t="s">
        <v>49</v>
      </c>
      <c r="R14" s="27" t="s">
        <v>146</v>
      </c>
      <c r="S14" s="6" t="s">
        <v>36</v>
      </c>
      <c r="T14" s="6">
        <v>3</v>
      </c>
      <c r="U14" s="28" t="s">
        <v>18</v>
      </c>
      <c r="V14" s="6" t="s">
        <v>152</v>
      </c>
      <c r="W14" s="6" t="s">
        <v>23</v>
      </c>
      <c r="X14" s="6" t="s">
        <v>28</v>
      </c>
      <c r="Y14" s="6" t="s">
        <v>29</v>
      </c>
      <c r="Z14" s="6" t="s">
        <v>12</v>
      </c>
      <c r="AA14" s="6" t="s">
        <v>18</v>
      </c>
      <c r="AB14" s="61" t="s">
        <v>161</v>
      </c>
      <c r="AC14" s="61" t="s">
        <v>18</v>
      </c>
      <c r="AD14" s="61" t="s">
        <v>28</v>
      </c>
      <c r="AE14" s="61" t="s">
        <v>136</v>
      </c>
      <c r="AF14" s="62">
        <v>43145</v>
      </c>
      <c r="AG14" s="61" t="s">
        <v>162</v>
      </c>
      <c r="AH14" s="6" t="s">
        <v>18</v>
      </c>
      <c r="AI14" s="6"/>
      <c r="AJ14" s="48"/>
      <c r="AK14" s="6"/>
      <c r="AL14" s="53"/>
      <c r="AM14" s="6"/>
      <c r="AN14" s="6"/>
      <c r="AO14" s="6"/>
      <c r="AP14" s="6"/>
      <c r="AQ14" s="6"/>
      <c r="AR14" s="6"/>
      <c r="AS14" s="6"/>
      <c r="XFC14" s="57"/>
      <c r="XFD14" s="59"/>
    </row>
    <row r="15" spans="1:45 16383:16384" s="29" customFormat="1" ht="76.5" x14ac:dyDescent="0.2">
      <c r="A15" s="6">
        <v>5</v>
      </c>
      <c r="B15" s="6" t="s">
        <v>88</v>
      </c>
      <c r="C15" s="6" t="s">
        <v>153</v>
      </c>
      <c r="D15" s="6" t="s">
        <v>132</v>
      </c>
      <c r="E15" s="6" t="s">
        <v>119</v>
      </c>
      <c r="F15" s="27">
        <f>IF(E15=Hoja2!$C$2,Hoja2!$B$2,IF('Nueva Matriz'!E15=Hoja2!$C$3,Hoja2!$B$3,IF('Nueva Matriz'!E15=Hoja2!$C$4,Hoja2!$B$4)))</f>
        <v>5</v>
      </c>
      <c r="G15" s="27" t="s">
        <v>121</v>
      </c>
      <c r="H15" s="27">
        <f>IF(G15=Hoja2!$F$2,Hoja2!$E$2,IF('Nueva Matriz'!G15=Hoja2!$F$3,Hoja2!$E$3,IF('Nueva Matriz'!G15=Hoja2!$F$4,Hoja2!$E$4)))</f>
        <v>1</v>
      </c>
      <c r="I15" s="27" t="s">
        <v>128</v>
      </c>
      <c r="J15" s="27">
        <f>IF(I15=Hoja2!$J$2,Hoja2!$I$2,IF('Nueva Matriz'!I15=Hoja2!$J$3,Hoja2!$I$3,IF('Nueva Matriz'!I15=Hoja2!$J$4,Hoja2!$I$4)))</f>
        <v>5</v>
      </c>
      <c r="K15" s="6" t="s">
        <v>130</v>
      </c>
      <c r="L15" s="27">
        <f>IF(K15=Hoja2!$M$2,Hoja2!$L$2,IF('Nueva Matriz'!K15=Hoja2!$M$3,Hoja2!$L$3,IF('Nueva Matriz'!K15=Hoja2!$M$4,Hoja2!$L$4)))</f>
        <v>1</v>
      </c>
      <c r="M15" s="27" t="s">
        <v>48</v>
      </c>
      <c r="N15" s="27">
        <f>IF(M15=Hoja2!$P$2,Hoja2!$O$2,IF('Nueva Matriz'!M15=Hoja2!$P$3,Hoja2!$O$3,IF('Nueva Matriz'!M15=Hoja2!$P$4,Hoja2!$O$4)))</f>
        <v>3</v>
      </c>
      <c r="O15" s="6">
        <f t="shared" si="0"/>
        <v>15</v>
      </c>
      <c r="P15" s="6" t="str">
        <f>IF(AND(O15&gt;=5,O15&lt;=9),Hoja2!$I$7,IF(AND(O15&gt;=11,O15&lt;=15),Hoja2!$I$58,IF(AND(O15&gt;=17,O15&lt;=25),Hoja2!$I$229,"")))</f>
        <v>Medio</v>
      </c>
      <c r="Q15" s="6" t="s">
        <v>49</v>
      </c>
      <c r="R15" s="27" t="s">
        <v>146</v>
      </c>
      <c r="S15" s="6" t="s">
        <v>36</v>
      </c>
      <c r="T15" s="6">
        <v>3</v>
      </c>
      <c r="U15" s="28" t="s">
        <v>53</v>
      </c>
      <c r="V15" s="6" t="s">
        <v>154</v>
      </c>
      <c r="W15" s="6" t="s">
        <v>23</v>
      </c>
      <c r="X15" s="6" t="s">
        <v>25</v>
      </c>
      <c r="Y15" s="6" t="s">
        <v>29</v>
      </c>
      <c r="Z15" s="6" t="s">
        <v>12</v>
      </c>
      <c r="AA15" s="6" t="s">
        <v>18</v>
      </c>
      <c r="AB15" s="61" t="s">
        <v>163</v>
      </c>
      <c r="AC15" s="61" t="s">
        <v>18</v>
      </c>
      <c r="AD15" s="61" t="s">
        <v>55</v>
      </c>
      <c r="AE15" s="61" t="s">
        <v>137</v>
      </c>
      <c r="AF15" s="62" t="s">
        <v>155</v>
      </c>
      <c r="AG15" s="61" t="s">
        <v>164</v>
      </c>
      <c r="AH15" s="6" t="s">
        <v>18</v>
      </c>
      <c r="AI15" s="6"/>
      <c r="AJ15" s="48"/>
      <c r="AK15" s="6"/>
      <c r="AL15" s="53"/>
      <c r="AM15" s="6"/>
      <c r="AN15" s="6"/>
      <c r="AO15" s="6"/>
      <c r="AP15" s="6"/>
      <c r="AQ15" s="6"/>
      <c r="AR15" s="6"/>
      <c r="AS15" s="6"/>
      <c r="XFC15" s="57"/>
      <c r="XFD15" s="59"/>
    </row>
    <row r="16" spans="1:45 16383:16384" s="29" customFormat="1" ht="102" x14ac:dyDescent="0.2">
      <c r="A16" s="6">
        <v>6</v>
      </c>
      <c r="B16" s="6" t="s">
        <v>88</v>
      </c>
      <c r="C16" s="6" t="s">
        <v>156</v>
      </c>
      <c r="D16" s="6" t="s">
        <v>132</v>
      </c>
      <c r="E16" s="6" t="s">
        <v>120</v>
      </c>
      <c r="F16" s="27">
        <f>IF(E16=Hoja2!$C$2,Hoja2!$B$2,IF('Nueva Matriz'!E16=Hoja2!$C$3,Hoja2!$B$3,IF('Nueva Matriz'!E16=Hoja2!$C$4,Hoja2!$B$4)))</f>
        <v>3</v>
      </c>
      <c r="G16" s="27" t="s">
        <v>122</v>
      </c>
      <c r="H16" s="27">
        <f>IF(G16=Hoja2!$F$2,Hoja2!$E$2,IF('Nueva Matriz'!G16=Hoja2!$F$3,Hoja2!$E$3,IF('Nueva Matriz'!G16=Hoja2!$F$4,Hoja2!$E$4)))</f>
        <v>3</v>
      </c>
      <c r="I16" s="27" t="s">
        <v>128</v>
      </c>
      <c r="J16" s="27">
        <f>IF(I16=Hoja2!$J$2,Hoja2!$I$2,IF('Nueva Matriz'!I16=Hoja2!$J$3,Hoja2!$I$3,IF('Nueva Matriz'!I16=Hoja2!$J$4,Hoja2!$I$4)))</f>
        <v>5</v>
      </c>
      <c r="K16" s="6" t="s">
        <v>126</v>
      </c>
      <c r="L16" s="27">
        <f>IF(K16=Hoja2!$M$2,Hoja2!$L$2,IF('Nueva Matriz'!K16=Hoja2!$M$3,Hoja2!$L$3,IF('Nueva Matriz'!K16=Hoja2!$M$4,Hoja2!$L$4)))</f>
        <v>3</v>
      </c>
      <c r="M16" s="27" t="s">
        <v>12</v>
      </c>
      <c r="N16" s="27">
        <f>IF(M16=Hoja2!$P$2,Hoja2!$O$2,IF('Nueva Matriz'!M16=Hoja2!$P$3,Hoja2!$O$3,IF('Nueva Matriz'!M16=Hoja2!$P$4,Hoja2!$O$4)))</f>
        <v>5</v>
      </c>
      <c r="O16" s="6">
        <f t="shared" ref="O16:O17" si="1">F16+H16+J16+L16+N16</f>
        <v>19</v>
      </c>
      <c r="P16" s="6" t="str">
        <f>IF(AND(O16&gt;=5,O16&lt;=9),Hoja2!$I$7,IF(AND(O16&gt;=11,O16&lt;=15),Hoja2!$I$58,IF(AND(O16&gt;=17,O16&lt;=25),Hoja2!$I$229,"")))</f>
        <v>Alto</v>
      </c>
      <c r="Q16" s="6" t="s">
        <v>49</v>
      </c>
      <c r="R16" s="27" t="s">
        <v>146</v>
      </c>
      <c r="S16" s="6" t="s">
        <v>36</v>
      </c>
      <c r="T16" s="6">
        <v>3</v>
      </c>
      <c r="U16" s="28" t="s">
        <v>18</v>
      </c>
      <c r="V16" s="6" t="s">
        <v>157</v>
      </c>
      <c r="W16" s="6" t="s">
        <v>21</v>
      </c>
      <c r="X16" s="6" t="s">
        <v>26</v>
      </c>
      <c r="Y16" s="6" t="s">
        <v>29</v>
      </c>
      <c r="Z16" s="6" t="s">
        <v>12</v>
      </c>
      <c r="AA16" s="6" t="s">
        <v>18</v>
      </c>
      <c r="AB16" s="61" t="s">
        <v>165</v>
      </c>
      <c r="AC16" s="61" t="s">
        <v>18</v>
      </c>
      <c r="AD16" s="61" t="s">
        <v>28</v>
      </c>
      <c r="AE16" s="61" t="s">
        <v>136</v>
      </c>
      <c r="AF16" s="62">
        <v>43145</v>
      </c>
      <c r="AG16" s="61" t="s">
        <v>166</v>
      </c>
      <c r="AH16" s="6" t="s">
        <v>18</v>
      </c>
      <c r="AI16" s="6"/>
      <c r="AJ16" s="48"/>
      <c r="AK16" s="6"/>
      <c r="AL16" s="53"/>
      <c r="AM16" s="6"/>
      <c r="AN16" s="6"/>
      <c r="AO16" s="6"/>
      <c r="AP16" s="6"/>
      <c r="AQ16" s="6"/>
      <c r="AR16" s="6"/>
      <c r="AS16" s="6"/>
      <c r="XFC16" s="57"/>
      <c r="XFD16" s="59"/>
    </row>
    <row r="17" spans="1:45 16383:16384" s="29" customFormat="1" ht="63.75" x14ac:dyDescent="0.2">
      <c r="A17" s="6">
        <v>7</v>
      </c>
      <c r="B17" s="6" t="s">
        <v>88</v>
      </c>
      <c r="C17" s="6" t="s">
        <v>167</v>
      </c>
      <c r="D17" s="6" t="s">
        <v>132</v>
      </c>
      <c r="E17" s="6" t="s">
        <v>119</v>
      </c>
      <c r="F17" s="27">
        <f>IF(E17=Hoja2!$C$2,Hoja2!$B$2,IF('Nueva Matriz'!E17=Hoja2!$C$3,Hoja2!$B$3,IF('Nueva Matriz'!E17=Hoja2!$C$4,Hoja2!$B$4)))</f>
        <v>5</v>
      </c>
      <c r="G17" s="27" t="s">
        <v>121</v>
      </c>
      <c r="H17" s="27">
        <f>IF(G17=Hoja2!$F$2,Hoja2!$E$2,IF('Nueva Matriz'!G17=Hoja2!$F$3,Hoja2!$E$3,IF('Nueva Matriz'!G17=Hoja2!$F$4,Hoja2!$E$4)))</f>
        <v>1</v>
      </c>
      <c r="I17" s="27" t="s">
        <v>128</v>
      </c>
      <c r="J17" s="27">
        <f>IF(I17=Hoja2!$J$2,Hoja2!$I$2,IF('Nueva Matriz'!I17=Hoja2!$J$3,Hoja2!$I$3,IF('Nueva Matriz'!I17=Hoja2!$J$4,Hoja2!$I$4)))</f>
        <v>5</v>
      </c>
      <c r="K17" s="6" t="s">
        <v>126</v>
      </c>
      <c r="L17" s="27">
        <f>IF(K17=Hoja2!$M$2,Hoja2!$L$2,IF('Nueva Matriz'!K17=Hoja2!$M$3,Hoja2!$L$3,IF('Nueva Matriz'!K17=Hoja2!$M$4,Hoja2!$L$4)))</f>
        <v>3</v>
      </c>
      <c r="M17" s="27" t="s">
        <v>48</v>
      </c>
      <c r="N17" s="27">
        <f>IF(M17=Hoja2!$P$2,Hoja2!$O$2,IF('Nueva Matriz'!M17=Hoja2!$P$3,Hoja2!$O$3,IF('Nueva Matriz'!M17=Hoja2!$P$4,Hoja2!$O$4)))</f>
        <v>3</v>
      </c>
      <c r="O17" s="6">
        <f t="shared" si="1"/>
        <v>17</v>
      </c>
      <c r="P17" s="6" t="str">
        <f>IF(AND(O17&gt;=5,O17&lt;=9),Hoja2!$I$7,IF(AND(O17&gt;=11,O17&lt;=15),Hoja2!$I$58,IF(AND(O17&gt;=17,O17&lt;=25),Hoja2!$I$229,"")))</f>
        <v>Alto</v>
      </c>
      <c r="Q17" s="6" t="s">
        <v>49</v>
      </c>
      <c r="R17" s="27" t="s">
        <v>146</v>
      </c>
      <c r="S17" s="6" t="s">
        <v>36</v>
      </c>
      <c r="T17" s="6">
        <v>3</v>
      </c>
      <c r="U17" s="28" t="s">
        <v>51</v>
      </c>
      <c r="V17" s="6" t="s">
        <v>149</v>
      </c>
      <c r="W17" s="6" t="s">
        <v>23</v>
      </c>
      <c r="X17" s="6" t="s">
        <v>28</v>
      </c>
      <c r="Y17" s="6" t="s">
        <v>29</v>
      </c>
      <c r="Z17" s="6" t="s">
        <v>12</v>
      </c>
      <c r="AA17" s="6" t="s">
        <v>18</v>
      </c>
      <c r="AB17" s="61" t="s">
        <v>161</v>
      </c>
      <c r="AC17" s="61" t="s">
        <v>18</v>
      </c>
      <c r="AD17" s="61" t="s">
        <v>28</v>
      </c>
      <c r="AE17" s="61" t="s">
        <v>136</v>
      </c>
      <c r="AF17" s="62">
        <v>43378</v>
      </c>
      <c r="AG17" s="61" t="s">
        <v>162</v>
      </c>
      <c r="AH17" s="6" t="s">
        <v>18</v>
      </c>
      <c r="AI17" s="6"/>
      <c r="AJ17" s="48"/>
      <c r="AK17" s="6"/>
      <c r="AL17" s="53"/>
      <c r="AM17" s="6"/>
      <c r="AN17" s="6"/>
      <c r="AO17" s="6"/>
      <c r="AP17" s="6"/>
      <c r="AQ17" s="6"/>
      <c r="AR17" s="6"/>
      <c r="AS17" s="6"/>
      <c r="XFC17" s="57"/>
      <c r="XFD17" s="59"/>
    </row>
    <row r="18" spans="1:45 16383:16384" s="35" customFormat="1" hidden="1" x14ac:dyDescent="0.2">
      <c r="A18" s="30"/>
      <c r="B18" s="31" t="s">
        <v>79</v>
      </c>
      <c r="C18" s="32"/>
      <c r="D18" s="33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0"/>
      <c r="Q18" s="34"/>
      <c r="R18" s="34"/>
      <c r="S18" s="34"/>
      <c r="T18" s="34"/>
      <c r="U18" s="34"/>
      <c r="V18" s="34"/>
      <c r="W18" s="34"/>
      <c r="X18" s="30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55"/>
      <c r="XFD18" s="59"/>
    </row>
    <row r="19" spans="1:45 16383:16384" s="35" customFormat="1" ht="63.75" hidden="1" x14ac:dyDescent="0.2">
      <c r="A19" s="30"/>
      <c r="B19" s="2" t="s">
        <v>80</v>
      </c>
      <c r="C19" s="32"/>
      <c r="D19" s="33" t="s">
        <v>132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4"/>
      <c r="P19" s="30"/>
      <c r="Q19" s="34" t="s">
        <v>14</v>
      </c>
      <c r="R19" s="34"/>
      <c r="S19" s="34" t="s">
        <v>33</v>
      </c>
      <c r="T19" s="30">
        <v>1</v>
      </c>
      <c r="U19" s="34" t="s">
        <v>50</v>
      </c>
      <c r="V19" s="34"/>
      <c r="W19" s="34" t="s">
        <v>22</v>
      </c>
      <c r="X19" s="36" t="s">
        <v>24</v>
      </c>
      <c r="Y19" s="36" t="s">
        <v>31</v>
      </c>
      <c r="Z19" s="30" t="s">
        <v>47</v>
      </c>
      <c r="AA19" s="34"/>
      <c r="AB19" s="34"/>
      <c r="AC19" s="37" t="s">
        <v>33</v>
      </c>
      <c r="AD19" s="37" t="s">
        <v>6</v>
      </c>
      <c r="AE19" s="37" t="s">
        <v>136</v>
      </c>
      <c r="AF19" s="37"/>
      <c r="AG19" s="37"/>
      <c r="AH19" s="37" t="s">
        <v>33</v>
      </c>
      <c r="AI19" s="37" t="s">
        <v>47</v>
      </c>
      <c r="AJ19" s="37"/>
      <c r="AK19" s="55"/>
      <c r="XFD19" s="59"/>
    </row>
    <row r="20" spans="1:45 16383:16384" s="35" customFormat="1" ht="63.75" hidden="1" x14ac:dyDescent="0.2">
      <c r="A20" s="30"/>
      <c r="B20" s="2" t="s">
        <v>81</v>
      </c>
      <c r="C20" s="32"/>
      <c r="D20" s="33" t="s">
        <v>9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4"/>
      <c r="P20" s="30"/>
      <c r="Q20" s="34" t="s">
        <v>49</v>
      </c>
      <c r="R20" s="34"/>
      <c r="S20" s="34" t="s">
        <v>34</v>
      </c>
      <c r="T20" s="30">
        <v>3</v>
      </c>
      <c r="U20" s="34" t="s">
        <v>51</v>
      </c>
      <c r="V20" s="34"/>
      <c r="W20" s="34" t="s">
        <v>21</v>
      </c>
      <c r="X20" s="36" t="s">
        <v>25</v>
      </c>
      <c r="Y20" s="36" t="s">
        <v>29</v>
      </c>
      <c r="Z20" s="30" t="s">
        <v>12</v>
      </c>
      <c r="AA20" s="34"/>
      <c r="AB20" s="34"/>
      <c r="AC20" s="37" t="s">
        <v>34</v>
      </c>
      <c r="AD20" s="37" t="s">
        <v>24</v>
      </c>
      <c r="AE20" s="37" t="s">
        <v>137</v>
      </c>
      <c r="AF20" s="37"/>
      <c r="AG20" s="37"/>
      <c r="AH20" s="37" t="s">
        <v>34</v>
      </c>
      <c r="AI20" s="37" t="s">
        <v>12</v>
      </c>
      <c r="AJ20" s="37"/>
      <c r="AK20" s="55"/>
      <c r="XFD20" s="59"/>
    </row>
    <row r="21" spans="1:45 16383:16384" s="35" customFormat="1" ht="76.5" hidden="1" x14ac:dyDescent="0.2">
      <c r="A21" s="30"/>
      <c r="B21" s="2" t="s">
        <v>82</v>
      </c>
      <c r="C21" s="32"/>
      <c r="D21" s="33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4"/>
      <c r="P21" s="30"/>
      <c r="Q21" s="34"/>
      <c r="R21" s="34"/>
      <c r="S21" s="34" t="s">
        <v>35</v>
      </c>
      <c r="T21" s="30">
        <v>5</v>
      </c>
      <c r="U21" s="34" t="s">
        <v>52</v>
      </c>
      <c r="V21" s="34"/>
      <c r="W21" s="34" t="s">
        <v>23</v>
      </c>
      <c r="X21" s="36" t="s">
        <v>26</v>
      </c>
      <c r="Y21" s="36" t="s">
        <v>30</v>
      </c>
      <c r="Z21" s="34"/>
      <c r="AA21" s="34"/>
      <c r="AB21" s="34"/>
      <c r="AC21" s="37" t="s">
        <v>35</v>
      </c>
      <c r="AD21" s="37" t="s">
        <v>25</v>
      </c>
      <c r="AE21" s="37" t="s">
        <v>138</v>
      </c>
      <c r="AF21" s="37"/>
      <c r="AG21" s="37"/>
      <c r="AH21" s="37" t="s">
        <v>35</v>
      </c>
      <c r="AI21" s="37"/>
      <c r="AJ21" s="37"/>
      <c r="AK21" s="55"/>
      <c r="XFD21" s="59"/>
    </row>
    <row r="22" spans="1:45 16383:16384" s="35" customFormat="1" ht="63.75" hidden="1" x14ac:dyDescent="0.2">
      <c r="A22" s="30"/>
      <c r="B22" s="2" t="s">
        <v>83</v>
      </c>
      <c r="C22" s="32"/>
      <c r="D22" s="33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0"/>
      <c r="Q22" s="34"/>
      <c r="R22" s="34"/>
      <c r="S22" s="34" t="s">
        <v>36</v>
      </c>
      <c r="T22" s="34"/>
      <c r="U22" s="34" t="s">
        <v>53</v>
      </c>
      <c r="V22" s="34"/>
      <c r="W22" s="36" t="s">
        <v>18</v>
      </c>
      <c r="X22" s="36" t="s">
        <v>27</v>
      </c>
      <c r="Y22" s="36" t="s">
        <v>18</v>
      </c>
      <c r="Z22" s="34"/>
      <c r="AA22" s="34"/>
      <c r="AB22" s="34"/>
      <c r="AC22" s="37" t="s">
        <v>36</v>
      </c>
      <c r="AD22" s="37" t="s">
        <v>26</v>
      </c>
      <c r="AE22" s="37" t="s">
        <v>139</v>
      </c>
      <c r="AF22" s="37"/>
      <c r="AG22" s="37"/>
      <c r="AH22" s="37" t="s">
        <v>36</v>
      </c>
      <c r="AI22" s="37"/>
      <c r="AJ22" s="37"/>
      <c r="AK22" s="55"/>
      <c r="XFD22" s="59"/>
    </row>
    <row r="23" spans="1:45 16383:16384" s="35" customFormat="1" ht="38.25" hidden="1" x14ac:dyDescent="0.2">
      <c r="A23" s="30"/>
      <c r="B23" s="2" t="s">
        <v>84</v>
      </c>
      <c r="C23" s="32"/>
      <c r="D23" s="33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0"/>
      <c r="Q23" s="34"/>
      <c r="R23" s="34"/>
      <c r="S23" s="34" t="s">
        <v>32</v>
      </c>
      <c r="T23" s="34"/>
      <c r="U23" s="34" t="s">
        <v>54</v>
      </c>
      <c r="V23" s="34"/>
      <c r="W23" s="34"/>
      <c r="X23" s="36" t="s">
        <v>28</v>
      </c>
      <c r="Y23" s="34"/>
      <c r="Z23" s="34"/>
      <c r="AA23" s="34"/>
      <c r="AB23" s="34"/>
      <c r="AC23" s="37" t="s">
        <v>32</v>
      </c>
      <c r="AD23" s="37" t="s">
        <v>27</v>
      </c>
      <c r="AE23" s="37" t="s">
        <v>60</v>
      </c>
      <c r="AF23" s="37"/>
      <c r="AG23" s="37"/>
      <c r="AH23" s="37" t="s">
        <v>32</v>
      </c>
      <c r="AI23" s="37"/>
      <c r="AJ23" s="37"/>
      <c r="AK23" s="55"/>
      <c r="XFD23" s="59"/>
    </row>
    <row r="24" spans="1:45 16383:16384" s="35" customFormat="1" ht="63.75" hidden="1" x14ac:dyDescent="0.2">
      <c r="A24" s="30"/>
      <c r="B24" s="2" t="s">
        <v>85</v>
      </c>
      <c r="C24" s="32"/>
      <c r="D24" s="33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0"/>
      <c r="Q24" s="34"/>
      <c r="R24" s="34"/>
      <c r="S24" s="34" t="s">
        <v>13</v>
      </c>
      <c r="T24" s="34"/>
      <c r="U24" s="34" t="s">
        <v>18</v>
      </c>
      <c r="V24" s="34"/>
      <c r="W24" s="34"/>
      <c r="X24" s="34" t="s">
        <v>57</v>
      </c>
      <c r="Y24" s="34"/>
      <c r="Z24" s="34"/>
      <c r="AA24" s="34"/>
      <c r="AB24" s="34"/>
      <c r="AC24" s="37" t="s">
        <v>13</v>
      </c>
      <c r="AD24" s="37" t="s">
        <v>28</v>
      </c>
      <c r="AE24" s="37"/>
      <c r="AF24" s="37"/>
      <c r="AG24" s="37"/>
      <c r="AH24" s="37" t="s">
        <v>13</v>
      </c>
      <c r="AI24" s="37"/>
      <c r="AJ24" s="37"/>
      <c r="AK24" s="55"/>
      <c r="XFD24" s="59"/>
    </row>
    <row r="25" spans="1:45 16383:16384" s="35" customFormat="1" ht="30" hidden="1" customHeight="1" x14ac:dyDescent="0.2">
      <c r="A25" s="30"/>
      <c r="B25" s="3" t="s">
        <v>86</v>
      </c>
      <c r="C25" s="32"/>
      <c r="D25" s="33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0"/>
      <c r="Q25" s="34"/>
      <c r="R25" s="34"/>
      <c r="S25" s="34" t="s">
        <v>37</v>
      </c>
      <c r="T25" s="34"/>
      <c r="U25" s="34"/>
      <c r="V25" s="34"/>
      <c r="W25" s="34"/>
      <c r="X25" s="34" t="s">
        <v>58</v>
      </c>
      <c r="Y25" s="34"/>
      <c r="Z25" s="34"/>
      <c r="AA25" s="34"/>
      <c r="AB25" s="34"/>
      <c r="AC25" s="37" t="s">
        <v>37</v>
      </c>
      <c r="AD25" s="37" t="s">
        <v>55</v>
      </c>
      <c r="AE25" s="37"/>
      <c r="AF25" s="37"/>
      <c r="AG25" s="37"/>
      <c r="AH25" s="37" t="s">
        <v>37</v>
      </c>
      <c r="AI25" s="37"/>
      <c r="AJ25" s="37"/>
      <c r="AK25" s="55"/>
      <c r="XFD25" s="59"/>
    </row>
    <row r="26" spans="1:45 16383:16384" s="35" customFormat="1" ht="18" hidden="1" customHeight="1" x14ac:dyDescent="0.2">
      <c r="A26" s="30"/>
      <c r="B26" s="3" t="s">
        <v>87</v>
      </c>
      <c r="C26" s="32"/>
      <c r="D26" s="33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0"/>
      <c r="Q26" s="34"/>
      <c r="R26" s="34"/>
      <c r="S26" s="34" t="s">
        <v>38</v>
      </c>
      <c r="T26" s="34"/>
      <c r="U26" s="34"/>
      <c r="V26" s="34"/>
      <c r="W26" s="34"/>
      <c r="X26" s="34" t="s">
        <v>133</v>
      </c>
      <c r="Y26" s="34"/>
      <c r="Z26" s="34"/>
      <c r="AA26" s="34"/>
      <c r="AB26" s="34"/>
      <c r="AC26" s="37" t="s">
        <v>38</v>
      </c>
      <c r="AD26" s="37" t="s">
        <v>56</v>
      </c>
      <c r="AE26" s="37"/>
      <c r="AF26" s="37"/>
      <c r="AG26" s="37"/>
      <c r="AH26" s="37" t="s">
        <v>38</v>
      </c>
      <c r="AI26" s="37"/>
      <c r="AJ26" s="37"/>
      <c r="AK26" s="55"/>
      <c r="XFD26" s="59"/>
    </row>
    <row r="27" spans="1:45 16383:16384" s="35" customFormat="1" ht="29.25" hidden="1" customHeight="1" x14ac:dyDescent="0.2">
      <c r="A27" s="30"/>
      <c r="B27" s="3" t="s">
        <v>88</v>
      </c>
      <c r="C27" s="32"/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0"/>
      <c r="Q27" s="34"/>
      <c r="R27" s="34"/>
      <c r="S27" s="34" t="s">
        <v>42</v>
      </c>
      <c r="T27" s="34"/>
      <c r="U27" s="34"/>
      <c r="V27" s="34"/>
      <c r="W27" s="34"/>
      <c r="X27" s="34"/>
      <c r="Y27" s="34"/>
      <c r="Z27" s="34"/>
      <c r="AA27" s="34"/>
      <c r="AB27" s="34"/>
      <c r="AC27" s="37" t="s">
        <v>42</v>
      </c>
      <c r="AD27" s="37" t="s">
        <v>135</v>
      </c>
      <c r="AE27" s="37"/>
      <c r="AF27" s="37"/>
      <c r="AG27" s="37"/>
      <c r="AH27" s="37" t="s">
        <v>42</v>
      </c>
      <c r="AI27" s="37"/>
      <c r="AJ27" s="37"/>
      <c r="AK27" s="55"/>
      <c r="XFD27" s="59"/>
    </row>
    <row r="28" spans="1:45 16383:16384" s="35" customFormat="1" ht="63.75" hidden="1" x14ac:dyDescent="0.2">
      <c r="A28" s="30"/>
      <c r="B28" s="3" t="s">
        <v>89</v>
      </c>
      <c r="C28" s="32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0"/>
      <c r="Q28" s="34"/>
      <c r="R28" s="34"/>
      <c r="S28" s="34" t="s">
        <v>41</v>
      </c>
      <c r="T28" s="34"/>
      <c r="U28" s="34"/>
      <c r="V28" s="34"/>
      <c r="W28" s="34"/>
      <c r="X28" s="34"/>
      <c r="Y28" s="34"/>
      <c r="Z28" s="34"/>
      <c r="AA28" s="34"/>
      <c r="AB28" s="34"/>
      <c r="AC28" s="37" t="s">
        <v>41</v>
      </c>
      <c r="AD28" s="37" t="s">
        <v>59</v>
      </c>
      <c r="AE28" s="37"/>
      <c r="AF28" s="37"/>
      <c r="AG28" s="37"/>
      <c r="AH28" s="37" t="s">
        <v>41</v>
      </c>
      <c r="AI28" s="37"/>
      <c r="AJ28" s="37"/>
      <c r="AK28" s="55"/>
      <c r="XFD28" s="59"/>
    </row>
    <row r="29" spans="1:45 16383:16384" s="35" customFormat="1" ht="51" hidden="1" x14ac:dyDescent="0.2">
      <c r="A29" s="30"/>
      <c r="B29" s="3" t="s">
        <v>90</v>
      </c>
      <c r="C29" s="32"/>
      <c r="D29" s="33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0"/>
      <c r="Q29" s="34"/>
      <c r="R29" s="34"/>
      <c r="S29" s="34" t="s">
        <v>40</v>
      </c>
      <c r="T29" s="34"/>
      <c r="U29" s="34"/>
      <c r="V29" s="34"/>
      <c r="W29" s="34"/>
      <c r="X29" s="34"/>
      <c r="Y29" s="34"/>
      <c r="Z29" s="34"/>
      <c r="AA29" s="34"/>
      <c r="AB29" s="34"/>
      <c r="AC29" s="37" t="s">
        <v>40</v>
      </c>
      <c r="AD29" s="37"/>
      <c r="AE29" s="37"/>
      <c r="AF29" s="37"/>
      <c r="AG29" s="37"/>
      <c r="AH29" s="37" t="s">
        <v>40</v>
      </c>
      <c r="AI29" s="37"/>
      <c r="AJ29" s="37"/>
      <c r="AK29" s="55"/>
      <c r="XFD29" s="59"/>
    </row>
    <row r="30" spans="1:45 16383:16384" s="35" customFormat="1" ht="38.25" hidden="1" x14ac:dyDescent="0.2">
      <c r="A30" s="30"/>
      <c r="B30" s="3" t="s">
        <v>91</v>
      </c>
      <c r="C30" s="32"/>
      <c r="D30" s="33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0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7"/>
      <c r="AD30" s="37"/>
      <c r="AE30" s="37"/>
      <c r="AF30" s="37"/>
      <c r="AG30" s="37"/>
      <c r="AH30" s="37"/>
      <c r="AI30" s="37"/>
      <c r="AJ30" s="37"/>
      <c r="AK30" s="55"/>
      <c r="XFD30" s="59"/>
    </row>
    <row r="31" spans="1:45 16383:16384" s="35" customFormat="1" ht="19.5" hidden="1" customHeight="1" x14ac:dyDescent="0.2">
      <c r="A31" s="30"/>
      <c r="B31" s="3" t="s">
        <v>92</v>
      </c>
      <c r="C31" s="32"/>
      <c r="D31" s="33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0"/>
      <c r="Q31" s="34"/>
      <c r="R31" s="34"/>
      <c r="S31" s="34" t="s">
        <v>39</v>
      </c>
      <c r="T31" s="34"/>
      <c r="U31" s="34"/>
      <c r="V31" s="34"/>
      <c r="W31" s="34"/>
      <c r="X31" s="34"/>
      <c r="Y31" s="34"/>
      <c r="Z31" s="34"/>
      <c r="AA31" s="34"/>
      <c r="AB31" s="34"/>
      <c r="AC31" s="37" t="s">
        <v>39</v>
      </c>
      <c r="AD31" s="37"/>
      <c r="AE31" s="37"/>
      <c r="AF31" s="37"/>
      <c r="AG31" s="37"/>
      <c r="AH31" s="37" t="s">
        <v>39</v>
      </c>
      <c r="AI31" s="37"/>
      <c r="AJ31" s="37"/>
      <c r="AK31" s="55"/>
      <c r="XFD31" s="59"/>
    </row>
    <row r="32" spans="1:45 16383:16384" s="35" customFormat="1" ht="28.5" hidden="1" customHeight="1" x14ac:dyDescent="0.2">
      <c r="A32" s="30"/>
      <c r="B32" s="3" t="s">
        <v>93</v>
      </c>
      <c r="C32" s="32"/>
      <c r="D32" s="33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0"/>
      <c r="Q32" s="34"/>
      <c r="R32" s="34"/>
      <c r="S32" s="34" t="s">
        <v>43</v>
      </c>
      <c r="T32" s="34"/>
      <c r="U32" s="34"/>
      <c r="V32" s="34"/>
      <c r="W32" s="34"/>
      <c r="X32" s="34"/>
      <c r="Y32" s="34"/>
      <c r="Z32" s="34"/>
      <c r="AA32" s="34"/>
      <c r="AB32" s="34"/>
      <c r="AC32" s="37" t="s">
        <v>43</v>
      </c>
      <c r="AD32" s="37"/>
      <c r="AE32" s="37"/>
      <c r="AF32" s="37"/>
      <c r="AG32" s="37"/>
      <c r="AH32" s="37" t="s">
        <v>43</v>
      </c>
      <c r="AI32" s="37"/>
      <c r="AJ32" s="37"/>
      <c r="AK32" s="55"/>
      <c r="XFD32" s="59"/>
    </row>
    <row r="33" spans="1:37 16384:16384" s="35" customFormat="1" ht="38.25" hidden="1" x14ac:dyDescent="0.2">
      <c r="A33" s="30"/>
      <c r="B33" s="3" t="s">
        <v>94</v>
      </c>
      <c r="C33" s="32"/>
      <c r="D33" s="33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0"/>
      <c r="Q33" s="34"/>
      <c r="R33" s="34"/>
      <c r="S33" s="34" t="s">
        <v>44</v>
      </c>
      <c r="T33" s="34"/>
      <c r="U33" s="34"/>
      <c r="V33" s="34"/>
      <c r="W33" s="34"/>
      <c r="X33" s="34"/>
      <c r="Y33" s="34"/>
      <c r="Z33" s="34"/>
      <c r="AA33" s="34"/>
      <c r="AB33" s="34"/>
      <c r="AC33" s="37" t="s">
        <v>44</v>
      </c>
      <c r="AD33" s="37"/>
      <c r="AE33" s="37"/>
      <c r="AF33" s="37"/>
      <c r="AG33" s="37"/>
      <c r="AH33" s="37" t="s">
        <v>44</v>
      </c>
      <c r="AI33" s="37"/>
      <c r="AJ33" s="37"/>
      <c r="AK33" s="55"/>
      <c r="XFD33" s="59"/>
    </row>
    <row r="34" spans="1:37 16384:16384" s="35" customFormat="1" ht="51" hidden="1" x14ac:dyDescent="0.2">
      <c r="A34" s="30"/>
      <c r="B34" s="3" t="s">
        <v>95</v>
      </c>
      <c r="C34" s="32"/>
      <c r="D34" s="33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0"/>
      <c r="Q34" s="34"/>
      <c r="R34" s="34"/>
      <c r="S34" s="34" t="s">
        <v>45</v>
      </c>
      <c r="T34" s="34"/>
      <c r="U34" s="34"/>
      <c r="V34" s="34"/>
      <c r="W34" s="34"/>
      <c r="X34" s="34"/>
      <c r="Y34" s="34"/>
      <c r="Z34" s="34"/>
      <c r="AA34" s="34"/>
      <c r="AB34" s="34"/>
      <c r="AC34" s="37" t="s">
        <v>45</v>
      </c>
      <c r="AD34" s="37"/>
      <c r="AE34" s="37"/>
      <c r="AF34" s="37"/>
      <c r="AG34" s="37"/>
      <c r="AH34" s="37" t="s">
        <v>45</v>
      </c>
      <c r="AI34" s="37"/>
      <c r="AJ34" s="37"/>
      <c r="AK34" s="55"/>
      <c r="XFD34" s="59"/>
    </row>
    <row r="35" spans="1:37 16384:16384" s="35" customFormat="1" ht="51" hidden="1" x14ac:dyDescent="0.2">
      <c r="A35" s="30"/>
      <c r="B35" s="3" t="s">
        <v>96</v>
      </c>
      <c r="C35" s="32"/>
      <c r="D35" s="33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0"/>
      <c r="Q35" s="34"/>
      <c r="R35" s="34"/>
      <c r="S35" s="34" t="s">
        <v>46</v>
      </c>
      <c r="T35" s="34"/>
      <c r="U35" s="34"/>
      <c r="V35" s="34"/>
      <c r="W35" s="34"/>
      <c r="X35" s="34"/>
      <c r="Y35" s="34"/>
      <c r="Z35" s="34"/>
      <c r="AA35" s="34"/>
      <c r="AB35" s="34"/>
      <c r="AC35" s="37" t="s">
        <v>46</v>
      </c>
      <c r="AD35" s="37"/>
      <c r="AE35" s="37"/>
      <c r="AF35" s="37"/>
      <c r="AG35" s="37"/>
      <c r="AH35" s="37" t="s">
        <v>46</v>
      </c>
      <c r="AI35" s="37"/>
      <c r="AJ35" s="37"/>
      <c r="AK35" s="55"/>
      <c r="XFD35" s="59"/>
    </row>
    <row r="36" spans="1:37 16384:16384" s="35" customFormat="1" ht="51" hidden="1" x14ac:dyDescent="0.2">
      <c r="A36" s="30"/>
      <c r="B36" s="3" t="s">
        <v>97</v>
      </c>
      <c r="C36" s="32"/>
      <c r="D36" s="33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0"/>
      <c r="Q36" s="34"/>
      <c r="R36" s="34"/>
      <c r="S36" s="34" t="s">
        <v>18</v>
      </c>
      <c r="T36" s="34"/>
      <c r="U36" s="34"/>
      <c r="V36" s="34"/>
      <c r="W36" s="34"/>
      <c r="X36" s="34"/>
      <c r="Y36" s="34"/>
      <c r="Z36" s="34"/>
      <c r="AA36" s="34"/>
      <c r="AB36" s="34"/>
      <c r="AC36" s="37" t="s">
        <v>18</v>
      </c>
      <c r="AD36" s="37"/>
      <c r="AE36" s="37"/>
      <c r="AF36" s="37"/>
      <c r="AG36" s="37"/>
      <c r="AH36" s="37" t="s">
        <v>18</v>
      </c>
      <c r="AI36" s="37"/>
      <c r="AJ36" s="37"/>
      <c r="AK36" s="55"/>
      <c r="XFD36" s="59"/>
    </row>
    <row r="37" spans="1:37 16384:16384" s="35" customFormat="1" ht="51" hidden="1" x14ac:dyDescent="0.2">
      <c r="A37" s="30"/>
      <c r="B37" s="3" t="s">
        <v>98</v>
      </c>
      <c r="C37" s="32"/>
      <c r="D37" s="33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0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7"/>
      <c r="AD37" s="37"/>
      <c r="AE37" s="37"/>
      <c r="AF37" s="37"/>
      <c r="AG37" s="37"/>
      <c r="AH37" s="37"/>
      <c r="AI37" s="37"/>
      <c r="AJ37" s="37"/>
      <c r="AK37" s="55"/>
      <c r="XFD37" s="59"/>
    </row>
    <row r="38" spans="1:37 16384:16384" s="35" customFormat="1" ht="51" hidden="1" x14ac:dyDescent="0.2">
      <c r="A38" s="30"/>
      <c r="B38" s="3" t="s">
        <v>99</v>
      </c>
      <c r="C38" s="38"/>
      <c r="D38" s="39"/>
      <c r="P38" s="40"/>
      <c r="AC38" s="37"/>
      <c r="AD38" s="37"/>
      <c r="AE38" s="37"/>
      <c r="AF38" s="37"/>
      <c r="AG38" s="37"/>
      <c r="AH38" s="37"/>
      <c r="AI38" s="37"/>
      <c r="AJ38" s="37"/>
      <c r="AK38" s="56"/>
      <c r="XFD38" s="59"/>
    </row>
    <row r="39" spans="1:37 16384:16384" s="35" customFormat="1" ht="51" hidden="1" x14ac:dyDescent="0.2">
      <c r="A39" s="30"/>
      <c r="B39" s="3" t="s">
        <v>100</v>
      </c>
      <c r="C39" s="38"/>
      <c r="D39" s="39"/>
      <c r="P39" s="40"/>
      <c r="AC39" s="37"/>
      <c r="AD39" s="37"/>
      <c r="AE39" s="37"/>
      <c r="AF39" s="37"/>
      <c r="AG39" s="37"/>
      <c r="AH39" s="37"/>
      <c r="AI39" s="37"/>
      <c r="AJ39" s="37"/>
      <c r="AK39" s="56"/>
      <c r="XFD39" s="59"/>
    </row>
    <row r="40" spans="1:37 16384:16384" s="35" customFormat="1" ht="51" hidden="1" x14ac:dyDescent="0.2">
      <c r="A40" s="30"/>
      <c r="B40" s="3" t="s">
        <v>101</v>
      </c>
      <c r="C40" s="38"/>
      <c r="D40" s="39"/>
      <c r="P40" s="40"/>
      <c r="AC40" s="37"/>
      <c r="AD40" s="37"/>
      <c r="AE40" s="37"/>
      <c r="AF40" s="37"/>
      <c r="AG40" s="37"/>
      <c r="AH40" s="37"/>
      <c r="AI40" s="37"/>
      <c r="AJ40" s="37"/>
      <c r="AK40" s="56"/>
      <c r="XFD40" s="59"/>
    </row>
    <row r="41" spans="1:37 16384:16384" s="35" customFormat="1" ht="51" hidden="1" x14ac:dyDescent="0.2">
      <c r="A41" s="30"/>
      <c r="B41" s="3" t="s">
        <v>102</v>
      </c>
      <c r="C41" s="38"/>
      <c r="D41" s="39"/>
      <c r="P41" s="40"/>
      <c r="AC41" s="37"/>
      <c r="AD41" s="37"/>
      <c r="AE41" s="37"/>
      <c r="AF41" s="37"/>
      <c r="AG41" s="37"/>
      <c r="AH41" s="37"/>
      <c r="AI41" s="37"/>
      <c r="AJ41" s="37"/>
      <c r="AK41" s="56"/>
      <c r="XFD41" s="59"/>
    </row>
    <row r="42" spans="1:37 16384:16384" s="35" customFormat="1" ht="38.25" hidden="1" x14ac:dyDescent="0.2">
      <c r="A42" s="30"/>
      <c r="B42" s="3" t="s">
        <v>103</v>
      </c>
      <c r="C42" s="38"/>
      <c r="D42" s="39"/>
      <c r="P42" s="40"/>
      <c r="AC42" s="37"/>
      <c r="AD42" s="37"/>
      <c r="AE42" s="37"/>
      <c r="AF42" s="37"/>
      <c r="AG42" s="37"/>
      <c r="AH42" s="37"/>
      <c r="AI42" s="37"/>
      <c r="AJ42" s="37"/>
      <c r="AK42" s="56"/>
      <c r="XFD42" s="59"/>
    </row>
    <row r="43" spans="1:37 16384:16384" s="35" customFormat="1" ht="51" hidden="1" x14ac:dyDescent="0.2">
      <c r="A43" s="30"/>
      <c r="B43" s="3" t="s">
        <v>104</v>
      </c>
      <c r="C43" s="38"/>
      <c r="D43" s="39"/>
      <c r="P43" s="40"/>
      <c r="AC43" s="37"/>
      <c r="AD43" s="37"/>
      <c r="AE43" s="37"/>
      <c r="AF43" s="37"/>
      <c r="AG43" s="37"/>
      <c r="AH43" s="37"/>
      <c r="AI43" s="37"/>
      <c r="AJ43" s="37"/>
      <c r="AK43" s="56"/>
      <c r="XFD43" s="59"/>
    </row>
    <row r="44" spans="1:37 16384:16384" s="35" customFormat="1" ht="63.75" hidden="1" x14ac:dyDescent="0.2">
      <c r="A44" s="30"/>
      <c r="B44" s="3" t="s">
        <v>105</v>
      </c>
      <c r="C44" s="38"/>
      <c r="D44" s="39"/>
      <c r="P44" s="40"/>
      <c r="AC44" s="37"/>
      <c r="AD44" s="37"/>
      <c r="AE44" s="37"/>
      <c r="AF44" s="37"/>
      <c r="AG44" s="37"/>
      <c r="AH44" s="37"/>
      <c r="AI44" s="37"/>
      <c r="AJ44" s="37"/>
      <c r="AK44" s="56"/>
      <c r="XFD44" s="59"/>
    </row>
    <row r="45" spans="1:37 16384:16384" s="35" customFormat="1" ht="51" hidden="1" x14ac:dyDescent="0.2">
      <c r="A45" s="30"/>
      <c r="B45" s="3" t="s">
        <v>106</v>
      </c>
      <c r="C45" s="38"/>
      <c r="D45" s="39"/>
      <c r="P45" s="40"/>
      <c r="AC45" s="37"/>
      <c r="AD45" s="37"/>
      <c r="AE45" s="37"/>
      <c r="AF45" s="37"/>
      <c r="AG45" s="37"/>
      <c r="AH45" s="37"/>
      <c r="AI45" s="37"/>
      <c r="AJ45" s="37"/>
      <c r="AK45" s="56"/>
      <c r="XFD45" s="59"/>
    </row>
    <row r="46" spans="1:37 16384:16384" s="35" customFormat="1" ht="51" hidden="1" x14ac:dyDescent="0.2">
      <c r="A46" s="30"/>
      <c r="B46" s="3" t="s">
        <v>107</v>
      </c>
      <c r="C46" s="38"/>
      <c r="D46" s="39"/>
      <c r="P46" s="40"/>
      <c r="AC46" s="37"/>
      <c r="AD46" s="37"/>
      <c r="AE46" s="37"/>
      <c r="AF46" s="37"/>
      <c r="AG46" s="37"/>
      <c r="AH46" s="37"/>
      <c r="AI46" s="37"/>
      <c r="AJ46" s="37"/>
      <c r="AK46" s="56"/>
      <c r="XFD46" s="59"/>
    </row>
    <row r="47" spans="1:37 16384:16384" s="35" customFormat="1" ht="38.25" hidden="1" x14ac:dyDescent="0.2">
      <c r="A47" s="30"/>
      <c r="B47" s="3" t="s">
        <v>108</v>
      </c>
      <c r="C47" s="38"/>
      <c r="D47" s="39"/>
      <c r="P47" s="40"/>
      <c r="AC47" s="37"/>
      <c r="AD47" s="37"/>
      <c r="AE47" s="37"/>
      <c r="AF47" s="37"/>
      <c r="AG47" s="37"/>
      <c r="AH47" s="37"/>
      <c r="AI47" s="37"/>
      <c r="AJ47" s="37"/>
      <c r="AK47" s="56"/>
      <c r="XFD47" s="59"/>
    </row>
    <row r="48" spans="1:37 16384:16384" s="35" customFormat="1" ht="38.25" hidden="1" x14ac:dyDescent="0.2">
      <c r="A48" s="30"/>
      <c r="B48" s="3" t="s">
        <v>109</v>
      </c>
      <c r="C48" s="38"/>
      <c r="D48" s="39"/>
      <c r="P48" s="40"/>
      <c r="AC48" s="37"/>
      <c r="AD48" s="37"/>
      <c r="AE48" s="37"/>
      <c r="AF48" s="37"/>
      <c r="AG48" s="37"/>
      <c r="AH48" s="37"/>
      <c r="AI48" s="37"/>
      <c r="AJ48" s="37"/>
      <c r="AK48" s="56"/>
      <c r="XFD48" s="59"/>
    </row>
    <row r="49" spans="1:37 16384:16384" s="35" customFormat="1" ht="38.25" hidden="1" x14ac:dyDescent="0.2">
      <c r="A49" s="30"/>
      <c r="B49" s="3" t="s">
        <v>110</v>
      </c>
      <c r="C49" s="38"/>
      <c r="D49" s="39"/>
      <c r="P49" s="40"/>
      <c r="AC49" s="37"/>
      <c r="AD49" s="37"/>
      <c r="AE49" s="37"/>
      <c r="AF49" s="37"/>
      <c r="AG49" s="37"/>
      <c r="AH49" s="37"/>
      <c r="AI49" s="37"/>
      <c r="AJ49" s="37"/>
      <c r="AK49" s="56"/>
      <c r="XFD49" s="59"/>
    </row>
    <row r="50" spans="1:37 16384:16384" s="35" customFormat="1" ht="38.25" hidden="1" x14ac:dyDescent="0.2">
      <c r="A50" s="30"/>
      <c r="B50" s="3" t="s">
        <v>111</v>
      </c>
      <c r="C50" s="38"/>
      <c r="D50" s="39"/>
      <c r="P50" s="40"/>
      <c r="AC50" s="37"/>
      <c r="AD50" s="37"/>
      <c r="AE50" s="37"/>
      <c r="AF50" s="37"/>
      <c r="AG50" s="37"/>
      <c r="AH50" s="37"/>
      <c r="AI50" s="37"/>
      <c r="AJ50" s="37"/>
      <c r="AK50" s="56"/>
      <c r="XFD50" s="59"/>
    </row>
    <row r="51" spans="1:37 16384:16384" s="35" customFormat="1" ht="51" hidden="1" x14ac:dyDescent="0.2">
      <c r="A51" s="30"/>
      <c r="B51" s="3" t="s">
        <v>112</v>
      </c>
      <c r="C51" s="38"/>
      <c r="D51" s="39"/>
      <c r="P51" s="40"/>
      <c r="AC51" s="37"/>
      <c r="AD51" s="37"/>
      <c r="AE51" s="37"/>
      <c r="AF51" s="37"/>
      <c r="AG51" s="37"/>
      <c r="AH51" s="37"/>
      <c r="AI51" s="37"/>
      <c r="AJ51" s="37"/>
      <c r="AK51" s="56"/>
      <c r="XFD51" s="59"/>
    </row>
    <row r="52" spans="1:37 16384:16384" s="35" customFormat="1" ht="51" hidden="1" x14ac:dyDescent="0.2">
      <c r="A52" s="30"/>
      <c r="B52" s="3" t="s">
        <v>113</v>
      </c>
      <c r="C52" s="38"/>
      <c r="D52" s="39"/>
      <c r="P52" s="40"/>
      <c r="AC52" s="37"/>
      <c r="AD52" s="37"/>
      <c r="AE52" s="37"/>
      <c r="AF52" s="37"/>
      <c r="AG52" s="37"/>
      <c r="AH52" s="37"/>
      <c r="AI52" s="37"/>
      <c r="AJ52" s="37"/>
      <c r="AK52" s="56"/>
      <c r="XFD52" s="59"/>
    </row>
    <row r="53" spans="1:37 16384:16384" s="35" customFormat="1" ht="76.5" hidden="1" x14ac:dyDescent="0.2">
      <c r="A53" s="30"/>
      <c r="B53" s="3" t="s">
        <v>114</v>
      </c>
      <c r="C53" s="38"/>
      <c r="D53" s="39"/>
      <c r="P53" s="40"/>
      <c r="AC53" s="37"/>
      <c r="AD53" s="37"/>
      <c r="AE53" s="37"/>
      <c r="AF53" s="37"/>
      <c r="AG53" s="37"/>
      <c r="AH53" s="37"/>
      <c r="AI53" s="37"/>
      <c r="AJ53" s="37"/>
      <c r="AK53" s="56"/>
      <c r="XFD53" s="59"/>
    </row>
    <row r="54" spans="1:37 16384:16384" s="35" customFormat="1" ht="51" hidden="1" x14ac:dyDescent="0.2">
      <c r="A54" s="30"/>
      <c r="B54" s="3" t="s">
        <v>115</v>
      </c>
      <c r="C54" s="38"/>
      <c r="D54" s="39"/>
      <c r="P54" s="40"/>
      <c r="AC54" s="37"/>
      <c r="AD54" s="37"/>
      <c r="AE54" s="37"/>
      <c r="AF54" s="37"/>
      <c r="AG54" s="37"/>
      <c r="AH54" s="37"/>
      <c r="AI54" s="37"/>
      <c r="AJ54" s="37"/>
      <c r="AK54" s="56"/>
      <c r="XFD54" s="59"/>
    </row>
    <row r="55" spans="1:37 16384:16384" s="35" customFormat="1" ht="38.25" hidden="1" x14ac:dyDescent="0.2">
      <c r="A55" s="30"/>
      <c r="B55" s="3" t="s">
        <v>116</v>
      </c>
      <c r="C55" s="38"/>
      <c r="D55" s="39"/>
      <c r="P55" s="40"/>
      <c r="AC55" s="37"/>
      <c r="AD55" s="37"/>
      <c r="AE55" s="37"/>
      <c r="AF55" s="37"/>
      <c r="AG55" s="37"/>
      <c r="AH55" s="37"/>
      <c r="AI55" s="37"/>
      <c r="AJ55" s="37"/>
      <c r="AK55" s="56"/>
      <c r="XFD55" s="59"/>
    </row>
    <row r="56" spans="1:37 16384:16384" s="35" customFormat="1" ht="25.5" hidden="1" x14ac:dyDescent="0.2">
      <c r="A56" s="30"/>
      <c r="B56" s="3" t="s">
        <v>117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40"/>
      <c r="AC56" s="37"/>
      <c r="AD56" s="37"/>
      <c r="AE56" s="37"/>
      <c r="AF56" s="37"/>
      <c r="AG56" s="37"/>
      <c r="AH56" s="37"/>
      <c r="AI56" s="37"/>
      <c r="AJ56" s="37"/>
      <c r="AK56" s="56"/>
      <c r="XFD56" s="59"/>
    </row>
    <row r="57" spans="1:37 16384:16384" s="35" customFormat="1" x14ac:dyDescent="0.2">
      <c r="A57" s="40"/>
      <c r="B57" s="4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40"/>
      <c r="AC57" s="37"/>
      <c r="AD57" s="37"/>
      <c r="AE57" s="37"/>
      <c r="AF57" s="37"/>
      <c r="AG57" s="37"/>
      <c r="AH57" s="37"/>
      <c r="AI57" s="37"/>
      <c r="AJ57" s="37"/>
      <c r="AK57" s="56"/>
      <c r="XFD57" s="59"/>
    </row>
    <row r="58" spans="1:37 16384:16384" s="35" customFormat="1" x14ac:dyDescent="0.2">
      <c r="A58" s="4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40"/>
      <c r="AC58" s="37"/>
      <c r="AD58" s="37"/>
      <c r="AE58" s="37"/>
      <c r="AF58" s="37"/>
      <c r="AG58" s="37"/>
      <c r="AH58" s="37"/>
      <c r="AI58" s="37"/>
      <c r="AJ58" s="37"/>
      <c r="AK58" s="56"/>
      <c r="XFD58" s="59"/>
    </row>
    <row r="59" spans="1:37 16384:16384" s="35" customFormat="1" x14ac:dyDescent="0.2">
      <c r="A59" s="4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40"/>
      <c r="AC59" s="37"/>
      <c r="AD59" s="37"/>
      <c r="AE59" s="37"/>
      <c r="AF59" s="37"/>
      <c r="AG59" s="37"/>
      <c r="AH59" s="37"/>
      <c r="AI59" s="37"/>
      <c r="AJ59" s="37"/>
      <c r="AK59" s="56"/>
      <c r="XFD59" s="59"/>
    </row>
    <row r="60" spans="1:37 16384:16384" s="35" customFormat="1" x14ac:dyDescent="0.2">
      <c r="A60" s="40"/>
      <c r="B60" s="1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0"/>
      <c r="AC60" s="37"/>
      <c r="AD60" s="37"/>
      <c r="AE60" s="37"/>
      <c r="AF60" s="37"/>
      <c r="AG60" s="37"/>
      <c r="AH60" s="37"/>
      <c r="AI60" s="37"/>
      <c r="AJ60" s="37"/>
      <c r="AK60" s="56"/>
      <c r="XFD60" s="59"/>
    </row>
    <row r="61" spans="1:37 16384:16384" s="35" customFormat="1" x14ac:dyDescent="0.2">
      <c r="A61" s="40"/>
      <c r="B61" s="43"/>
      <c r="C61" s="43"/>
      <c r="D61" s="43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0"/>
      <c r="AC61" s="37"/>
      <c r="AD61" s="37"/>
      <c r="AE61" s="37"/>
      <c r="AF61" s="37"/>
      <c r="AG61" s="37"/>
      <c r="AH61" s="37"/>
      <c r="AI61" s="37"/>
      <c r="AJ61" s="37"/>
      <c r="AK61" s="56"/>
      <c r="XFD61" s="59"/>
    </row>
    <row r="62" spans="1:37 16384:16384" s="35" customFormat="1" x14ac:dyDescent="0.2">
      <c r="A62" s="40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0"/>
      <c r="AC62" s="37"/>
      <c r="AD62" s="37"/>
      <c r="AE62" s="37"/>
      <c r="AF62" s="37"/>
      <c r="AG62" s="37"/>
      <c r="AH62" s="37"/>
      <c r="AI62" s="37"/>
      <c r="AJ62" s="37"/>
      <c r="AK62" s="56"/>
      <c r="XFD62" s="59"/>
    </row>
    <row r="63" spans="1:37 16384:16384" x14ac:dyDescent="0.2"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AC63" s="37"/>
      <c r="AD63" s="37"/>
      <c r="AE63" s="37"/>
      <c r="AF63" s="37"/>
      <c r="AG63" s="37"/>
      <c r="AH63" s="37"/>
      <c r="AI63" s="37"/>
      <c r="AJ63" s="37"/>
    </row>
    <row r="64" spans="1:37 16384:16384" x14ac:dyDescent="0.2"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</row>
    <row r="65" spans="2:15" x14ac:dyDescent="0.2"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</row>
    <row r="66" spans="2:15" x14ac:dyDescent="0.2">
      <c r="C66" s="50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</row>
    <row r="67" spans="2:15" x14ac:dyDescent="0.2">
      <c r="C67" s="1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</row>
    <row r="68" spans="2:15" x14ac:dyDescent="0.2">
      <c r="C68" s="1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</row>
    <row r="69" spans="2:15" x14ac:dyDescent="0.2">
      <c r="C69" s="1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</row>
    <row r="70" spans="2:15" x14ac:dyDescent="0.2">
      <c r="B70" s="45"/>
      <c r="C70" s="50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</row>
    <row r="71" spans="2:15" x14ac:dyDescent="0.2">
      <c r="B71" s="45"/>
      <c r="C71" s="50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</row>
    <row r="72" spans="2:15" x14ac:dyDescent="0.2">
      <c r="B72" s="45"/>
      <c r="C72" s="50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</row>
    <row r="73" spans="2:15" x14ac:dyDescent="0.2">
      <c r="B73" s="45"/>
      <c r="C73" s="50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</row>
    <row r="74" spans="2:15" x14ac:dyDescent="0.2">
      <c r="B74" s="45"/>
      <c r="C74" s="50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</row>
    <row r="75" spans="2:15" x14ac:dyDescent="0.2">
      <c r="B75" s="45"/>
      <c r="C75" s="50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</row>
    <row r="76" spans="2:15" x14ac:dyDescent="0.2">
      <c r="B76" s="45"/>
      <c r="C76" s="50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</row>
    <row r="77" spans="2:15" x14ac:dyDescent="0.2">
      <c r="B77" s="45"/>
      <c r="C77" s="50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</row>
    <row r="78" spans="2:15" x14ac:dyDescent="0.2">
      <c r="B78" s="45"/>
      <c r="C78" s="50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</row>
    <row r="79" spans="2:15" x14ac:dyDescent="0.2">
      <c r="B79" s="45"/>
      <c r="C79" s="50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</row>
    <row r="80" spans="2:15" x14ac:dyDescent="0.2">
      <c r="C80" s="38"/>
    </row>
    <row r="81" spans="3:3" x14ac:dyDescent="0.2">
      <c r="C81" s="38"/>
    </row>
    <row r="82" spans="3:3" x14ac:dyDescent="0.2">
      <c r="C82" s="38"/>
    </row>
    <row r="83" spans="3:3" x14ac:dyDescent="0.2">
      <c r="C83" s="38"/>
    </row>
    <row r="84" spans="3:3" x14ac:dyDescent="0.2">
      <c r="C84" s="38"/>
    </row>
    <row r="85" spans="3:3" x14ac:dyDescent="0.2">
      <c r="C85" s="38"/>
    </row>
    <row r="86" spans="3:3" x14ac:dyDescent="0.2">
      <c r="C86" s="38"/>
    </row>
    <row r="87" spans="3:3" x14ac:dyDescent="0.2">
      <c r="C87" s="38"/>
    </row>
    <row r="88" spans="3:3" x14ac:dyDescent="0.2">
      <c r="C88" s="38"/>
    </row>
    <row r="89" spans="3:3" x14ac:dyDescent="0.2">
      <c r="C89" s="38"/>
    </row>
    <row r="90" spans="3:3" x14ac:dyDescent="0.2">
      <c r="C90" s="38"/>
    </row>
    <row r="91" spans="3:3" x14ac:dyDescent="0.2">
      <c r="C91" s="38"/>
    </row>
    <row r="92" spans="3:3" x14ac:dyDescent="0.2">
      <c r="C92" s="38"/>
    </row>
    <row r="93" spans="3:3" x14ac:dyDescent="0.2">
      <c r="C93" s="38"/>
    </row>
    <row r="94" spans="3:3" x14ac:dyDescent="0.2">
      <c r="C94" s="38"/>
    </row>
    <row r="95" spans="3:3" x14ac:dyDescent="0.2">
      <c r="C95" s="38"/>
    </row>
    <row r="96" spans="3:3" x14ac:dyDescent="0.2">
      <c r="C96" s="38"/>
    </row>
    <row r="97" spans="3:3" x14ac:dyDescent="0.2">
      <c r="C97" s="38"/>
    </row>
    <row r="98" spans="3:3" x14ac:dyDescent="0.2">
      <c r="C98" s="38"/>
    </row>
    <row r="99" spans="3:3" x14ac:dyDescent="0.2">
      <c r="C99" s="38"/>
    </row>
    <row r="100" spans="3:3" x14ac:dyDescent="0.2">
      <c r="C100" s="38"/>
    </row>
    <row r="101" spans="3:3" x14ac:dyDescent="0.2">
      <c r="C101" s="38"/>
    </row>
    <row r="102" spans="3:3" x14ac:dyDescent="0.2">
      <c r="C102" s="38"/>
    </row>
    <row r="103" spans="3:3" x14ac:dyDescent="0.2">
      <c r="C103" s="38"/>
    </row>
    <row r="104" spans="3:3" x14ac:dyDescent="0.2">
      <c r="C104" s="38"/>
    </row>
    <row r="105" spans="3:3" x14ac:dyDescent="0.2">
      <c r="C105" s="38"/>
    </row>
    <row r="106" spans="3:3" x14ac:dyDescent="0.2">
      <c r="C106" s="38"/>
    </row>
    <row r="107" spans="3:3" x14ac:dyDescent="0.2">
      <c r="C107" s="38"/>
    </row>
    <row r="108" spans="3:3" x14ac:dyDescent="0.2">
      <c r="C108" s="38"/>
    </row>
    <row r="109" spans="3:3" x14ac:dyDescent="0.2">
      <c r="C109" s="38"/>
    </row>
    <row r="110" spans="3:3" x14ac:dyDescent="0.2">
      <c r="C110" s="38"/>
    </row>
    <row r="111" spans="3:3" x14ac:dyDescent="0.2">
      <c r="C111" s="38"/>
    </row>
    <row r="112" spans="3:3" x14ac:dyDescent="0.2">
      <c r="C112" s="38"/>
    </row>
    <row r="113" spans="3:3" x14ac:dyDescent="0.2">
      <c r="C113" s="38"/>
    </row>
    <row r="114" spans="3:3" x14ac:dyDescent="0.2">
      <c r="C114" s="38"/>
    </row>
    <row r="115" spans="3:3" x14ac:dyDescent="0.2">
      <c r="C115" s="38"/>
    </row>
    <row r="116" spans="3:3" x14ac:dyDescent="0.2">
      <c r="C116" s="38"/>
    </row>
    <row r="117" spans="3:3" x14ac:dyDescent="0.2">
      <c r="C117" s="38"/>
    </row>
    <row r="118" spans="3:3" x14ac:dyDescent="0.2">
      <c r="C118" s="38"/>
    </row>
    <row r="119" spans="3:3" x14ac:dyDescent="0.2">
      <c r="C119" s="38"/>
    </row>
    <row r="120" spans="3:3" x14ac:dyDescent="0.2">
      <c r="C120" s="38"/>
    </row>
    <row r="121" spans="3:3" x14ac:dyDescent="0.2">
      <c r="C121" s="38"/>
    </row>
    <row r="122" spans="3:3" x14ac:dyDescent="0.2">
      <c r="C122" s="38"/>
    </row>
    <row r="123" spans="3:3" x14ac:dyDescent="0.2">
      <c r="C123" s="38"/>
    </row>
    <row r="124" spans="3:3" x14ac:dyDescent="0.2">
      <c r="C124" s="38"/>
    </row>
    <row r="125" spans="3:3" x14ac:dyDescent="0.2">
      <c r="C125" s="38"/>
    </row>
    <row r="126" spans="3:3" x14ac:dyDescent="0.2">
      <c r="C126" s="38"/>
    </row>
    <row r="127" spans="3:3" x14ac:dyDescent="0.2">
      <c r="C127" s="38"/>
    </row>
    <row r="128" spans="3:3" x14ac:dyDescent="0.2">
      <c r="C128" s="38"/>
    </row>
    <row r="129" spans="3:3" x14ac:dyDescent="0.2">
      <c r="C129" s="38"/>
    </row>
    <row r="130" spans="3:3" x14ac:dyDescent="0.2">
      <c r="C130" s="38"/>
    </row>
    <row r="131" spans="3:3" x14ac:dyDescent="0.2">
      <c r="C131" s="38"/>
    </row>
    <row r="132" spans="3:3" x14ac:dyDescent="0.2">
      <c r="C132" s="38"/>
    </row>
    <row r="133" spans="3:3" x14ac:dyDescent="0.2">
      <c r="C133" s="38"/>
    </row>
    <row r="134" spans="3:3" x14ac:dyDescent="0.2">
      <c r="C134" s="38"/>
    </row>
    <row r="135" spans="3:3" x14ac:dyDescent="0.2">
      <c r="C135" s="38"/>
    </row>
    <row r="136" spans="3:3" x14ac:dyDescent="0.2">
      <c r="C136" s="38"/>
    </row>
    <row r="137" spans="3:3" x14ac:dyDescent="0.2">
      <c r="C137" s="38"/>
    </row>
    <row r="138" spans="3:3" x14ac:dyDescent="0.2">
      <c r="C138" s="38"/>
    </row>
    <row r="139" spans="3:3" x14ac:dyDescent="0.2">
      <c r="C139" s="38"/>
    </row>
    <row r="140" spans="3:3" x14ac:dyDescent="0.2">
      <c r="C140" s="38"/>
    </row>
    <row r="141" spans="3:3" x14ac:dyDescent="0.2">
      <c r="C141" s="38"/>
    </row>
    <row r="142" spans="3:3" x14ac:dyDescent="0.2">
      <c r="C142" s="38"/>
    </row>
    <row r="143" spans="3:3" x14ac:dyDescent="0.2">
      <c r="C143" s="38"/>
    </row>
    <row r="144" spans="3:3" x14ac:dyDescent="0.2">
      <c r="C144" s="38"/>
    </row>
    <row r="145" spans="3:3" x14ac:dyDescent="0.2">
      <c r="C145" s="38"/>
    </row>
    <row r="146" spans="3:3" x14ac:dyDescent="0.2">
      <c r="C146" s="38"/>
    </row>
    <row r="147" spans="3:3" x14ac:dyDescent="0.2">
      <c r="C147" s="38"/>
    </row>
    <row r="148" spans="3:3" x14ac:dyDescent="0.2">
      <c r="C148" s="38"/>
    </row>
    <row r="149" spans="3:3" x14ac:dyDescent="0.2">
      <c r="C149" s="38"/>
    </row>
    <row r="150" spans="3:3" x14ac:dyDescent="0.2">
      <c r="C150" s="38"/>
    </row>
    <row r="151" spans="3:3" x14ac:dyDescent="0.2">
      <c r="C151" s="38"/>
    </row>
    <row r="152" spans="3:3" x14ac:dyDescent="0.2">
      <c r="C152" s="38"/>
    </row>
    <row r="153" spans="3:3" x14ac:dyDescent="0.2">
      <c r="C153" s="38"/>
    </row>
    <row r="154" spans="3:3" x14ac:dyDescent="0.2">
      <c r="C154" s="38"/>
    </row>
    <row r="155" spans="3:3" x14ac:dyDescent="0.2">
      <c r="C155" s="38"/>
    </row>
    <row r="156" spans="3:3" x14ac:dyDescent="0.2">
      <c r="C156" s="38"/>
    </row>
    <row r="157" spans="3:3" x14ac:dyDescent="0.2">
      <c r="C157" s="38"/>
    </row>
    <row r="158" spans="3:3" x14ac:dyDescent="0.2">
      <c r="C158" s="38"/>
    </row>
    <row r="159" spans="3:3" x14ac:dyDescent="0.2">
      <c r="C159" s="38"/>
    </row>
    <row r="160" spans="3:3" x14ac:dyDescent="0.2">
      <c r="C160" s="38"/>
    </row>
    <row r="161" spans="3:3" x14ac:dyDescent="0.2">
      <c r="C161" s="38"/>
    </row>
    <row r="162" spans="3:3" x14ac:dyDescent="0.2">
      <c r="C162" s="38"/>
    </row>
    <row r="163" spans="3:3" x14ac:dyDescent="0.2">
      <c r="C163" s="38"/>
    </row>
    <row r="164" spans="3:3" x14ac:dyDescent="0.2">
      <c r="C164" s="38"/>
    </row>
    <row r="165" spans="3:3" x14ac:dyDescent="0.2">
      <c r="C165" s="38"/>
    </row>
    <row r="166" spans="3:3" x14ac:dyDescent="0.2">
      <c r="C166" s="38"/>
    </row>
    <row r="167" spans="3:3" x14ac:dyDescent="0.2">
      <c r="C167" s="38"/>
    </row>
    <row r="168" spans="3:3" x14ac:dyDescent="0.2">
      <c r="C168" s="38"/>
    </row>
    <row r="169" spans="3:3" x14ac:dyDescent="0.2">
      <c r="C169" s="38"/>
    </row>
    <row r="170" spans="3:3" x14ac:dyDescent="0.2">
      <c r="C170" s="38"/>
    </row>
    <row r="171" spans="3:3" x14ac:dyDescent="0.2">
      <c r="C171" s="38"/>
    </row>
    <row r="172" spans="3:3" x14ac:dyDescent="0.2">
      <c r="C172" s="38"/>
    </row>
    <row r="173" spans="3:3" x14ac:dyDescent="0.2">
      <c r="C173" s="38"/>
    </row>
    <row r="174" spans="3:3" x14ac:dyDescent="0.2">
      <c r="C174" s="38"/>
    </row>
    <row r="175" spans="3:3" x14ac:dyDescent="0.2">
      <c r="C175" s="38"/>
    </row>
    <row r="176" spans="3:3" x14ac:dyDescent="0.2">
      <c r="C176" s="38"/>
    </row>
    <row r="177" spans="3:3" x14ac:dyDescent="0.2">
      <c r="C177" s="38"/>
    </row>
    <row r="178" spans="3:3" x14ac:dyDescent="0.2">
      <c r="C178" s="38"/>
    </row>
    <row r="179" spans="3:3" x14ac:dyDescent="0.2">
      <c r="C179" s="38"/>
    </row>
    <row r="180" spans="3:3" x14ac:dyDescent="0.2">
      <c r="C180" s="38"/>
    </row>
    <row r="181" spans="3:3" x14ac:dyDescent="0.2">
      <c r="C181" s="38"/>
    </row>
    <row r="182" spans="3:3" x14ac:dyDescent="0.2">
      <c r="C182" s="38"/>
    </row>
    <row r="183" spans="3:3" x14ac:dyDescent="0.2">
      <c r="C183" s="38"/>
    </row>
    <row r="184" spans="3:3" x14ac:dyDescent="0.2">
      <c r="C184" s="38"/>
    </row>
    <row r="185" spans="3:3" x14ac:dyDescent="0.2">
      <c r="C185" s="38"/>
    </row>
    <row r="186" spans="3:3" x14ac:dyDescent="0.2">
      <c r="C186" s="38"/>
    </row>
    <row r="187" spans="3:3" x14ac:dyDescent="0.2">
      <c r="C187" s="38"/>
    </row>
    <row r="188" spans="3:3" x14ac:dyDescent="0.2">
      <c r="C188" s="38"/>
    </row>
    <row r="189" spans="3:3" x14ac:dyDescent="0.2">
      <c r="C189" s="38"/>
    </row>
    <row r="190" spans="3:3" x14ac:dyDescent="0.2">
      <c r="C190" s="38"/>
    </row>
    <row r="191" spans="3:3" x14ac:dyDescent="0.2">
      <c r="C191" s="38"/>
    </row>
    <row r="192" spans="3:3" x14ac:dyDescent="0.2">
      <c r="C192" s="38"/>
    </row>
    <row r="193" spans="3:3" x14ac:dyDescent="0.2">
      <c r="C193" s="38"/>
    </row>
    <row r="194" spans="3:3" x14ac:dyDescent="0.2">
      <c r="C194" s="38"/>
    </row>
    <row r="195" spans="3:3" x14ac:dyDescent="0.2">
      <c r="C195" s="38"/>
    </row>
    <row r="196" spans="3:3" x14ac:dyDescent="0.2">
      <c r="C196" s="38"/>
    </row>
    <row r="197" spans="3:3" x14ac:dyDescent="0.2">
      <c r="C197" s="38"/>
    </row>
    <row r="198" spans="3:3" x14ac:dyDescent="0.2">
      <c r="C198" s="38"/>
    </row>
    <row r="199" spans="3:3" x14ac:dyDescent="0.2">
      <c r="C199" s="38"/>
    </row>
    <row r="200" spans="3:3" x14ac:dyDescent="0.2">
      <c r="C200" s="38"/>
    </row>
    <row r="201" spans="3:3" x14ac:dyDescent="0.2">
      <c r="C201" s="38"/>
    </row>
    <row r="202" spans="3:3" x14ac:dyDescent="0.2">
      <c r="C202" s="38"/>
    </row>
    <row r="203" spans="3:3" x14ac:dyDescent="0.2">
      <c r="C203" s="38"/>
    </row>
    <row r="204" spans="3:3" x14ac:dyDescent="0.2">
      <c r="C204" s="38"/>
    </row>
    <row r="205" spans="3:3" x14ac:dyDescent="0.2">
      <c r="C205" s="38"/>
    </row>
    <row r="206" spans="3:3" x14ac:dyDescent="0.2">
      <c r="C206" s="38"/>
    </row>
    <row r="207" spans="3:3" x14ac:dyDescent="0.2">
      <c r="C207" s="38"/>
    </row>
    <row r="208" spans="3:3" x14ac:dyDescent="0.2">
      <c r="C208" s="38"/>
    </row>
    <row r="209" spans="3:3" x14ac:dyDescent="0.2">
      <c r="C209" s="38"/>
    </row>
    <row r="210" spans="3:3" x14ac:dyDescent="0.2">
      <c r="C210" s="38"/>
    </row>
    <row r="211" spans="3:3" x14ac:dyDescent="0.2">
      <c r="C211" s="38"/>
    </row>
    <row r="212" spans="3:3" x14ac:dyDescent="0.2">
      <c r="C212" s="38"/>
    </row>
    <row r="213" spans="3:3" x14ac:dyDescent="0.2">
      <c r="C213" s="38"/>
    </row>
    <row r="214" spans="3:3" x14ac:dyDescent="0.2">
      <c r="C214" s="38"/>
    </row>
    <row r="215" spans="3:3" x14ac:dyDescent="0.2">
      <c r="C215" s="38"/>
    </row>
    <row r="216" spans="3:3" x14ac:dyDescent="0.2">
      <c r="C216" s="38"/>
    </row>
    <row r="217" spans="3:3" x14ac:dyDescent="0.2">
      <c r="C217" s="38"/>
    </row>
    <row r="218" spans="3:3" x14ac:dyDescent="0.2">
      <c r="C218" s="38"/>
    </row>
    <row r="219" spans="3:3" x14ac:dyDescent="0.2">
      <c r="C219" s="38"/>
    </row>
    <row r="220" spans="3:3" x14ac:dyDescent="0.2">
      <c r="C220" s="38"/>
    </row>
    <row r="221" spans="3:3" x14ac:dyDescent="0.2">
      <c r="C221" s="38"/>
    </row>
    <row r="222" spans="3:3" x14ac:dyDescent="0.2">
      <c r="C222" s="38"/>
    </row>
    <row r="223" spans="3:3" x14ac:dyDescent="0.2">
      <c r="C223" s="38"/>
    </row>
    <row r="224" spans="3:3" x14ac:dyDescent="0.2">
      <c r="C224" s="38"/>
    </row>
    <row r="225" spans="3:3" x14ac:dyDescent="0.2">
      <c r="C225" s="38"/>
    </row>
    <row r="226" spans="3:3" x14ac:dyDescent="0.2">
      <c r="C226" s="38"/>
    </row>
    <row r="227" spans="3:3" x14ac:dyDescent="0.2">
      <c r="C227" s="38"/>
    </row>
    <row r="228" spans="3:3" x14ac:dyDescent="0.2">
      <c r="C228" s="38"/>
    </row>
    <row r="229" spans="3:3" x14ac:dyDescent="0.2">
      <c r="C229" s="38"/>
    </row>
    <row r="230" spans="3:3" x14ac:dyDescent="0.2">
      <c r="C230" s="38"/>
    </row>
    <row r="231" spans="3:3" x14ac:dyDescent="0.2">
      <c r="C231" s="38"/>
    </row>
    <row r="232" spans="3:3" x14ac:dyDescent="0.2">
      <c r="C232" s="38"/>
    </row>
    <row r="233" spans="3:3" x14ac:dyDescent="0.2">
      <c r="C233" s="38"/>
    </row>
    <row r="234" spans="3:3" x14ac:dyDescent="0.2">
      <c r="C234" s="38"/>
    </row>
    <row r="235" spans="3:3" x14ac:dyDescent="0.2">
      <c r="C235" s="38"/>
    </row>
    <row r="236" spans="3:3" x14ac:dyDescent="0.2">
      <c r="C236" s="38"/>
    </row>
    <row r="237" spans="3:3" x14ac:dyDescent="0.2">
      <c r="C237" s="38"/>
    </row>
    <row r="238" spans="3:3" x14ac:dyDescent="0.2">
      <c r="C238" s="38"/>
    </row>
    <row r="239" spans="3:3" x14ac:dyDescent="0.2">
      <c r="C239" s="38"/>
    </row>
    <row r="240" spans="3:3" x14ac:dyDescent="0.2">
      <c r="C240" s="38"/>
    </row>
    <row r="241" spans="3:3" x14ac:dyDescent="0.2">
      <c r="C241" s="38"/>
    </row>
    <row r="242" spans="3:3" x14ac:dyDescent="0.2">
      <c r="C242" s="38"/>
    </row>
    <row r="243" spans="3:3" x14ac:dyDescent="0.2">
      <c r="C243" s="38"/>
    </row>
    <row r="244" spans="3:3" x14ac:dyDescent="0.2">
      <c r="C244" s="38"/>
    </row>
    <row r="245" spans="3:3" x14ac:dyDescent="0.2">
      <c r="C245" s="38"/>
    </row>
    <row r="246" spans="3:3" x14ac:dyDescent="0.2">
      <c r="C246" s="38"/>
    </row>
    <row r="247" spans="3:3" x14ac:dyDescent="0.2">
      <c r="C247" s="38"/>
    </row>
    <row r="248" spans="3:3" x14ac:dyDescent="0.2">
      <c r="C248" s="38"/>
    </row>
    <row r="249" spans="3:3" x14ac:dyDescent="0.2">
      <c r="C249" s="38"/>
    </row>
    <row r="250" spans="3:3" x14ac:dyDescent="0.2">
      <c r="C250" s="38"/>
    </row>
    <row r="251" spans="3:3" x14ac:dyDescent="0.2">
      <c r="C251" s="38"/>
    </row>
    <row r="252" spans="3:3" x14ac:dyDescent="0.2">
      <c r="C252" s="38"/>
    </row>
    <row r="253" spans="3:3" x14ac:dyDescent="0.2">
      <c r="C253" s="38"/>
    </row>
    <row r="254" spans="3:3" x14ac:dyDescent="0.2">
      <c r="C254" s="38"/>
    </row>
    <row r="255" spans="3:3" x14ac:dyDescent="0.2">
      <c r="C255" s="38"/>
    </row>
    <row r="256" spans="3:3" x14ac:dyDescent="0.2">
      <c r="C256" s="38"/>
    </row>
    <row r="257" spans="3:3" x14ac:dyDescent="0.2">
      <c r="C257" s="38"/>
    </row>
    <row r="258" spans="3:3" x14ac:dyDescent="0.2">
      <c r="C258" s="38"/>
    </row>
    <row r="259" spans="3:3" x14ac:dyDescent="0.2">
      <c r="C259" s="38"/>
    </row>
    <row r="260" spans="3:3" x14ac:dyDescent="0.2">
      <c r="C260" s="38"/>
    </row>
    <row r="261" spans="3:3" x14ac:dyDescent="0.2">
      <c r="C261" s="38"/>
    </row>
    <row r="262" spans="3:3" x14ac:dyDescent="0.2">
      <c r="C262" s="38"/>
    </row>
    <row r="263" spans="3:3" x14ac:dyDescent="0.2">
      <c r="C263" s="38"/>
    </row>
    <row r="264" spans="3:3" x14ac:dyDescent="0.2">
      <c r="C264" s="38"/>
    </row>
    <row r="265" spans="3:3" x14ac:dyDescent="0.2">
      <c r="C265" s="38"/>
    </row>
    <row r="266" spans="3:3" x14ac:dyDescent="0.2">
      <c r="C266" s="38"/>
    </row>
    <row r="267" spans="3:3" x14ac:dyDescent="0.2">
      <c r="C267" s="38"/>
    </row>
    <row r="268" spans="3:3" x14ac:dyDescent="0.2">
      <c r="C268" s="38"/>
    </row>
    <row r="269" spans="3:3" x14ac:dyDescent="0.2">
      <c r="C269" s="38"/>
    </row>
    <row r="270" spans="3:3" x14ac:dyDescent="0.2">
      <c r="C270" s="38"/>
    </row>
    <row r="271" spans="3:3" x14ac:dyDescent="0.2">
      <c r="C271" s="38"/>
    </row>
    <row r="272" spans="3:3" x14ac:dyDescent="0.2">
      <c r="C272" s="38"/>
    </row>
    <row r="273" spans="3:3" x14ac:dyDescent="0.2">
      <c r="C273" s="38"/>
    </row>
    <row r="274" spans="3:3" x14ac:dyDescent="0.2">
      <c r="C274" s="38"/>
    </row>
    <row r="275" spans="3:3" x14ac:dyDescent="0.2">
      <c r="C275" s="38"/>
    </row>
    <row r="276" spans="3:3" x14ac:dyDescent="0.2">
      <c r="C276" s="38"/>
    </row>
    <row r="277" spans="3:3" x14ac:dyDescent="0.2">
      <c r="C277" s="38"/>
    </row>
    <row r="278" spans="3:3" x14ac:dyDescent="0.2">
      <c r="C278" s="38"/>
    </row>
    <row r="279" spans="3:3" x14ac:dyDescent="0.2">
      <c r="C279" s="38"/>
    </row>
    <row r="280" spans="3:3" x14ac:dyDescent="0.2">
      <c r="C280" s="38"/>
    </row>
    <row r="281" spans="3:3" x14ac:dyDescent="0.2">
      <c r="C281" s="38"/>
    </row>
    <row r="282" spans="3:3" x14ac:dyDescent="0.2">
      <c r="C282" s="38"/>
    </row>
    <row r="283" spans="3:3" x14ac:dyDescent="0.2">
      <c r="C283" s="38"/>
    </row>
    <row r="284" spans="3:3" x14ac:dyDescent="0.2">
      <c r="C284" s="38"/>
    </row>
    <row r="285" spans="3:3" x14ac:dyDescent="0.2">
      <c r="C285" s="38"/>
    </row>
    <row r="286" spans="3:3" x14ac:dyDescent="0.2">
      <c r="C286" s="38"/>
    </row>
    <row r="287" spans="3:3" x14ac:dyDescent="0.2">
      <c r="C287" s="38"/>
    </row>
    <row r="288" spans="3:3" x14ac:dyDescent="0.2">
      <c r="C288" s="38"/>
    </row>
    <row r="289" spans="3:3" x14ac:dyDescent="0.2">
      <c r="C289" s="38"/>
    </row>
    <row r="290" spans="3:3" x14ac:dyDescent="0.2">
      <c r="C290" s="38"/>
    </row>
    <row r="291" spans="3:3" x14ac:dyDescent="0.2">
      <c r="C291" s="38"/>
    </row>
    <row r="292" spans="3:3" x14ac:dyDescent="0.2">
      <c r="C292" s="38"/>
    </row>
    <row r="293" spans="3:3" x14ac:dyDescent="0.2">
      <c r="C293" s="38"/>
    </row>
    <row r="294" spans="3:3" x14ac:dyDescent="0.2">
      <c r="C294" s="38"/>
    </row>
    <row r="295" spans="3:3" x14ac:dyDescent="0.2">
      <c r="C295" s="38"/>
    </row>
    <row r="296" spans="3:3" x14ac:dyDescent="0.2">
      <c r="C296" s="38"/>
    </row>
    <row r="297" spans="3:3" x14ac:dyDescent="0.2">
      <c r="C297" s="38"/>
    </row>
    <row r="298" spans="3:3" x14ac:dyDescent="0.2">
      <c r="C298" s="38"/>
    </row>
    <row r="299" spans="3:3" x14ac:dyDescent="0.2">
      <c r="C299" s="38"/>
    </row>
    <row r="300" spans="3:3" x14ac:dyDescent="0.2">
      <c r="C300" s="38"/>
    </row>
    <row r="301" spans="3:3" x14ac:dyDescent="0.2">
      <c r="C301" s="38"/>
    </row>
    <row r="302" spans="3:3" x14ac:dyDescent="0.2">
      <c r="C302" s="38"/>
    </row>
    <row r="303" spans="3:3" x14ac:dyDescent="0.2">
      <c r="C303" s="38"/>
    </row>
    <row r="304" spans="3:3" x14ac:dyDescent="0.2">
      <c r="C304" s="38"/>
    </row>
    <row r="305" spans="3:3" x14ac:dyDescent="0.2">
      <c r="C305" s="38"/>
    </row>
    <row r="306" spans="3:3" x14ac:dyDescent="0.2">
      <c r="C306" s="38"/>
    </row>
    <row r="307" spans="3:3" x14ac:dyDescent="0.2">
      <c r="C307" s="38"/>
    </row>
    <row r="308" spans="3:3" x14ac:dyDescent="0.2">
      <c r="C308" s="38"/>
    </row>
    <row r="309" spans="3:3" x14ac:dyDescent="0.2">
      <c r="C309" s="38"/>
    </row>
    <row r="310" spans="3:3" x14ac:dyDescent="0.2">
      <c r="C310" s="38"/>
    </row>
    <row r="311" spans="3:3" x14ac:dyDescent="0.2">
      <c r="C311" s="38"/>
    </row>
    <row r="312" spans="3:3" x14ac:dyDescent="0.2">
      <c r="C312" s="38"/>
    </row>
    <row r="313" spans="3:3" x14ac:dyDescent="0.2">
      <c r="C313" s="38"/>
    </row>
    <row r="314" spans="3:3" x14ac:dyDescent="0.2">
      <c r="C314" s="38"/>
    </row>
    <row r="315" spans="3:3" x14ac:dyDescent="0.2">
      <c r="C315" s="38"/>
    </row>
    <row r="316" spans="3:3" x14ac:dyDescent="0.2">
      <c r="C316" s="38"/>
    </row>
    <row r="317" spans="3:3" x14ac:dyDescent="0.2">
      <c r="C317" s="38"/>
    </row>
    <row r="318" spans="3:3" x14ac:dyDescent="0.2">
      <c r="C318" s="38"/>
    </row>
    <row r="319" spans="3:3" x14ac:dyDescent="0.2">
      <c r="C319" s="38"/>
    </row>
    <row r="320" spans="3:3" x14ac:dyDescent="0.2">
      <c r="C320" s="38"/>
    </row>
    <row r="321" spans="3:3" x14ac:dyDescent="0.2">
      <c r="C321" s="38"/>
    </row>
    <row r="322" spans="3:3" x14ac:dyDescent="0.2">
      <c r="C322" s="38"/>
    </row>
    <row r="323" spans="3:3" x14ac:dyDescent="0.2">
      <c r="C323" s="38"/>
    </row>
    <row r="324" spans="3:3" x14ac:dyDescent="0.2">
      <c r="C324" s="38"/>
    </row>
    <row r="325" spans="3:3" x14ac:dyDescent="0.2">
      <c r="C325" s="38"/>
    </row>
    <row r="326" spans="3:3" x14ac:dyDescent="0.2">
      <c r="C326" s="38"/>
    </row>
    <row r="327" spans="3:3" x14ac:dyDescent="0.2">
      <c r="C327" s="38"/>
    </row>
    <row r="328" spans="3:3" x14ac:dyDescent="0.2">
      <c r="C328" s="38"/>
    </row>
    <row r="329" spans="3:3" x14ac:dyDescent="0.2">
      <c r="C329" s="38"/>
    </row>
    <row r="330" spans="3:3" x14ac:dyDescent="0.2">
      <c r="C330" s="38"/>
    </row>
    <row r="331" spans="3:3" x14ac:dyDescent="0.2">
      <c r="C331" s="38"/>
    </row>
    <row r="332" spans="3:3" x14ac:dyDescent="0.2">
      <c r="C332" s="38"/>
    </row>
    <row r="333" spans="3:3" x14ac:dyDescent="0.2">
      <c r="C333" s="38"/>
    </row>
    <row r="334" spans="3:3" x14ac:dyDescent="0.2">
      <c r="C334" s="38"/>
    </row>
    <row r="335" spans="3:3" x14ac:dyDescent="0.2">
      <c r="C335" s="38"/>
    </row>
    <row r="336" spans="3:3" x14ac:dyDescent="0.2">
      <c r="C336" s="38"/>
    </row>
    <row r="337" spans="3:3" x14ac:dyDescent="0.2">
      <c r="C337" s="38"/>
    </row>
    <row r="338" spans="3:3" x14ac:dyDescent="0.2">
      <c r="C338" s="38"/>
    </row>
    <row r="339" spans="3:3" x14ac:dyDescent="0.2">
      <c r="C339" s="38"/>
    </row>
    <row r="340" spans="3:3" x14ac:dyDescent="0.2">
      <c r="C340" s="38"/>
    </row>
    <row r="341" spans="3:3" x14ac:dyDescent="0.2">
      <c r="C341" s="38"/>
    </row>
    <row r="342" spans="3:3" x14ac:dyDescent="0.2">
      <c r="C342" s="38"/>
    </row>
    <row r="343" spans="3:3" x14ac:dyDescent="0.2">
      <c r="C343" s="38"/>
    </row>
    <row r="344" spans="3:3" x14ac:dyDescent="0.2">
      <c r="C344" s="38"/>
    </row>
    <row r="345" spans="3:3" x14ac:dyDescent="0.2">
      <c r="C345" s="38"/>
    </row>
    <row r="346" spans="3:3" x14ac:dyDescent="0.2">
      <c r="C346" s="38"/>
    </row>
    <row r="347" spans="3:3" x14ac:dyDescent="0.2">
      <c r="C347" s="38"/>
    </row>
    <row r="348" spans="3:3" x14ac:dyDescent="0.2">
      <c r="C348" s="38"/>
    </row>
    <row r="349" spans="3:3" x14ac:dyDescent="0.2">
      <c r="C349" s="38"/>
    </row>
    <row r="350" spans="3:3" x14ac:dyDescent="0.2">
      <c r="C350" s="38"/>
    </row>
    <row r="351" spans="3:3" x14ac:dyDescent="0.2">
      <c r="C351" s="38"/>
    </row>
    <row r="352" spans="3:3" x14ac:dyDescent="0.2">
      <c r="C352" s="38"/>
    </row>
    <row r="353" spans="3:3" x14ac:dyDescent="0.2">
      <c r="C353" s="38"/>
    </row>
    <row r="354" spans="3:3" x14ac:dyDescent="0.2">
      <c r="C354" s="38"/>
    </row>
    <row r="355" spans="3:3" x14ac:dyDescent="0.2">
      <c r="C355" s="38"/>
    </row>
    <row r="356" spans="3:3" x14ac:dyDescent="0.2">
      <c r="C356" s="38"/>
    </row>
    <row r="357" spans="3:3" x14ac:dyDescent="0.2">
      <c r="C357" s="38"/>
    </row>
    <row r="358" spans="3:3" x14ac:dyDescent="0.2">
      <c r="C358" s="38"/>
    </row>
    <row r="359" spans="3:3" x14ac:dyDescent="0.2">
      <c r="C359" s="38"/>
    </row>
    <row r="360" spans="3:3" x14ac:dyDescent="0.2">
      <c r="C360" s="38"/>
    </row>
    <row r="361" spans="3:3" x14ac:dyDescent="0.2">
      <c r="C361" s="38"/>
    </row>
    <row r="362" spans="3:3" x14ac:dyDescent="0.2">
      <c r="C362" s="38"/>
    </row>
    <row r="363" spans="3:3" x14ac:dyDescent="0.2">
      <c r="C363" s="38"/>
    </row>
    <row r="364" spans="3:3" x14ac:dyDescent="0.2">
      <c r="C364" s="38"/>
    </row>
    <row r="365" spans="3:3" x14ac:dyDescent="0.2">
      <c r="C365" s="38"/>
    </row>
    <row r="366" spans="3:3" x14ac:dyDescent="0.2">
      <c r="C366" s="38"/>
    </row>
    <row r="367" spans="3:3" x14ac:dyDescent="0.2">
      <c r="C367" s="38"/>
    </row>
    <row r="368" spans="3:3" x14ac:dyDescent="0.2">
      <c r="C368" s="38"/>
    </row>
    <row r="369" spans="3:3" x14ac:dyDescent="0.2">
      <c r="C369" s="38"/>
    </row>
    <row r="370" spans="3:3" x14ac:dyDescent="0.2">
      <c r="C370" s="38"/>
    </row>
    <row r="371" spans="3:3" x14ac:dyDescent="0.2">
      <c r="C371" s="38"/>
    </row>
    <row r="372" spans="3:3" x14ac:dyDescent="0.2">
      <c r="C372" s="38"/>
    </row>
    <row r="373" spans="3:3" x14ac:dyDescent="0.2">
      <c r="C373" s="38"/>
    </row>
    <row r="374" spans="3:3" x14ac:dyDescent="0.2">
      <c r="C374" s="38"/>
    </row>
    <row r="375" spans="3:3" x14ac:dyDescent="0.2">
      <c r="C375" s="38"/>
    </row>
    <row r="376" spans="3:3" x14ac:dyDescent="0.2">
      <c r="C376" s="38"/>
    </row>
    <row r="377" spans="3:3" x14ac:dyDescent="0.2">
      <c r="C377" s="38"/>
    </row>
    <row r="378" spans="3:3" x14ac:dyDescent="0.2">
      <c r="C378" s="38"/>
    </row>
    <row r="379" spans="3:3" x14ac:dyDescent="0.2">
      <c r="C379" s="38"/>
    </row>
    <row r="380" spans="3:3" x14ac:dyDescent="0.2">
      <c r="C380" s="38"/>
    </row>
    <row r="381" spans="3:3" x14ac:dyDescent="0.2">
      <c r="C381" s="38"/>
    </row>
    <row r="382" spans="3:3" x14ac:dyDescent="0.2">
      <c r="C382" s="38"/>
    </row>
    <row r="383" spans="3:3" x14ac:dyDescent="0.2">
      <c r="C383" s="38"/>
    </row>
    <row r="384" spans="3:3" x14ac:dyDescent="0.2">
      <c r="C384" s="38"/>
    </row>
    <row r="385" spans="3:3" x14ac:dyDescent="0.2">
      <c r="C385" s="38"/>
    </row>
    <row r="386" spans="3:3" x14ac:dyDescent="0.2">
      <c r="C386" s="38"/>
    </row>
    <row r="387" spans="3:3" x14ac:dyDescent="0.2">
      <c r="C387" s="38"/>
    </row>
    <row r="388" spans="3:3" x14ac:dyDescent="0.2">
      <c r="C388" s="38"/>
    </row>
    <row r="389" spans="3:3" x14ac:dyDescent="0.2">
      <c r="C389" s="38"/>
    </row>
    <row r="390" spans="3:3" x14ac:dyDescent="0.2">
      <c r="C390" s="38"/>
    </row>
    <row r="391" spans="3:3" x14ac:dyDescent="0.2">
      <c r="C391" s="38"/>
    </row>
    <row r="392" spans="3:3" x14ac:dyDescent="0.2">
      <c r="C392" s="38"/>
    </row>
    <row r="393" spans="3:3" x14ac:dyDescent="0.2">
      <c r="C393" s="38"/>
    </row>
    <row r="394" spans="3:3" x14ac:dyDescent="0.2">
      <c r="C394" s="38"/>
    </row>
    <row r="395" spans="3:3" x14ac:dyDescent="0.2">
      <c r="C395" s="38"/>
    </row>
    <row r="396" spans="3:3" x14ac:dyDescent="0.2">
      <c r="C396" s="38"/>
    </row>
    <row r="397" spans="3:3" x14ac:dyDescent="0.2">
      <c r="C397" s="38"/>
    </row>
    <row r="398" spans="3:3" x14ac:dyDescent="0.2">
      <c r="C398" s="38"/>
    </row>
    <row r="399" spans="3:3" x14ac:dyDescent="0.2">
      <c r="C399" s="38"/>
    </row>
    <row r="400" spans="3:3" x14ac:dyDescent="0.2">
      <c r="C400" s="38"/>
    </row>
    <row r="401" spans="3:3" x14ac:dyDescent="0.2">
      <c r="C401" s="38"/>
    </row>
    <row r="402" spans="3:3" x14ac:dyDescent="0.2">
      <c r="C402" s="38"/>
    </row>
    <row r="403" spans="3:3" x14ac:dyDescent="0.2">
      <c r="C403" s="38"/>
    </row>
    <row r="404" spans="3:3" x14ac:dyDescent="0.2">
      <c r="C404" s="38"/>
    </row>
    <row r="405" spans="3:3" x14ac:dyDescent="0.2">
      <c r="C405" s="38"/>
    </row>
    <row r="406" spans="3:3" x14ac:dyDescent="0.2">
      <c r="C406" s="38"/>
    </row>
    <row r="407" spans="3:3" x14ac:dyDescent="0.2">
      <c r="C407" s="38"/>
    </row>
    <row r="408" spans="3:3" x14ac:dyDescent="0.2">
      <c r="C408" s="38"/>
    </row>
    <row r="409" spans="3:3" x14ac:dyDescent="0.2">
      <c r="C409" s="38"/>
    </row>
    <row r="410" spans="3:3" x14ac:dyDescent="0.2">
      <c r="C410" s="38"/>
    </row>
    <row r="411" spans="3:3" x14ac:dyDescent="0.2">
      <c r="C411" s="38"/>
    </row>
    <row r="412" spans="3:3" x14ac:dyDescent="0.2">
      <c r="C412" s="38"/>
    </row>
    <row r="413" spans="3:3" x14ac:dyDescent="0.2">
      <c r="C413" s="38"/>
    </row>
    <row r="414" spans="3:3" x14ac:dyDescent="0.2">
      <c r="C414" s="38"/>
    </row>
    <row r="415" spans="3:3" x14ac:dyDescent="0.2">
      <c r="C415" s="38"/>
    </row>
    <row r="416" spans="3:3" x14ac:dyDescent="0.2">
      <c r="C416" s="38"/>
    </row>
    <row r="417" spans="3:3" x14ac:dyDescent="0.2">
      <c r="C417" s="38"/>
    </row>
    <row r="418" spans="3:3" x14ac:dyDescent="0.2">
      <c r="C418" s="38"/>
    </row>
    <row r="419" spans="3:3" x14ac:dyDescent="0.2">
      <c r="C419" s="38"/>
    </row>
    <row r="420" spans="3:3" x14ac:dyDescent="0.2">
      <c r="C420" s="38"/>
    </row>
    <row r="421" spans="3:3" x14ac:dyDescent="0.2">
      <c r="C421" s="38"/>
    </row>
    <row r="422" spans="3:3" x14ac:dyDescent="0.2">
      <c r="C422" s="38"/>
    </row>
    <row r="423" spans="3:3" x14ac:dyDescent="0.2">
      <c r="C423" s="38"/>
    </row>
    <row r="424" spans="3:3" x14ac:dyDescent="0.2">
      <c r="C424" s="38"/>
    </row>
    <row r="425" spans="3:3" x14ac:dyDescent="0.2">
      <c r="C425" s="38"/>
    </row>
    <row r="426" spans="3:3" x14ac:dyDescent="0.2">
      <c r="C426" s="38"/>
    </row>
    <row r="427" spans="3:3" x14ac:dyDescent="0.2">
      <c r="C427" s="38"/>
    </row>
    <row r="428" spans="3:3" x14ac:dyDescent="0.2">
      <c r="C428" s="38"/>
    </row>
    <row r="429" spans="3:3" x14ac:dyDescent="0.2">
      <c r="C429" s="38"/>
    </row>
    <row r="430" spans="3:3" x14ac:dyDescent="0.2">
      <c r="C430" s="38"/>
    </row>
    <row r="431" spans="3:3" x14ac:dyDescent="0.2">
      <c r="C431" s="38"/>
    </row>
    <row r="432" spans="3:3" x14ac:dyDescent="0.2">
      <c r="C432" s="38"/>
    </row>
    <row r="433" spans="3:3" x14ac:dyDescent="0.2">
      <c r="C433" s="38"/>
    </row>
    <row r="434" spans="3:3" x14ac:dyDescent="0.2">
      <c r="C434" s="38"/>
    </row>
    <row r="435" spans="3:3" x14ac:dyDescent="0.2">
      <c r="C435" s="38"/>
    </row>
    <row r="436" spans="3:3" x14ac:dyDescent="0.2">
      <c r="C436" s="38"/>
    </row>
    <row r="437" spans="3:3" x14ac:dyDescent="0.2">
      <c r="C437" s="38"/>
    </row>
    <row r="438" spans="3:3" x14ac:dyDescent="0.2">
      <c r="C438" s="38"/>
    </row>
    <row r="439" spans="3:3" x14ac:dyDescent="0.2">
      <c r="C439" s="38"/>
    </row>
    <row r="440" spans="3:3" x14ac:dyDescent="0.2">
      <c r="C440" s="38"/>
    </row>
    <row r="441" spans="3:3" x14ac:dyDescent="0.2">
      <c r="C441" s="38"/>
    </row>
    <row r="442" spans="3:3" x14ac:dyDescent="0.2">
      <c r="C442" s="38"/>
    </row>
    <row r="443" spans="3:3" x14ac:dyDescent="0.2">
      <c r="C443" s="38"/>
    </row>
    <row r="444" spans="3:3" x14ac:dyDescent="0.2">
      <c r="C444" s="38"/>
    </row>
    <row r="445" spans="3:3" x14ac:dyDescent="0.2">
      <c r="C445" s="38"/>
    </row>
    <row r="446" spans="3:3" x14ac:dyDescent="0.2">
      <c r="C446" s="38"/>
    </row>
    <row r="447" spans="3:3" x14ac:dyDescent="0.2">
      <c r="C447" s="38"/>
    </row>
    <row r="448" spans="3:3" x14ac:dyDescent="0.2">
      <c r="C448" s="38"/>
    </row>
    <row r="449" spans="3:3" x14ac:dyDescent="0.2">
      <c r="C449" s="38"/>
    </row>
    <row r="450" spans="3:3" x14ac:dyDescent="0.2">
      <c r="C450" s="38"/>
    </row>
    <row r="451" spans="3:3" x14ac:dyDescent="0.2">
      <c r="C451" s="38"/>
    </row>
    <row r="452" spans="3:3" x14ac:dyDescent="0.2">
      <c r="C452" s="38"/>
    </row>
    <row r="453" spans="3:3" x14ac:dyDescent="0.2">
      <c r="C453" s="38"/>
    </row>
    <row r="454" spans="3:3" x14ac:dyDescent="0.2">
      <c r="C454" s="38"/>
    </row>
    <row r="455" spans="3:3" x14ac:dyDescent="0.2">
      <c r="C455" s="38"/>
    </row>
    <row r="456" spans="3:3" x14ac:dyDescent="0.2">
      <c r="C456" s="38"/>
    </row>
    <row r="457" spans="3:3" x14ac:dyDescent="0.2">
      <c r="C457" s="38"/>
    </row>
    <row r="458" spans="3:3" x14ac:dyDescent="0.2">
      <c r="C458" s="38"/>
    </row>
    <row r="459" spans="3:3" x14ac:dyDescent="0.2">
      <c r="C459" s="38"/>
    </row>
    <row r="460" spans="3:3" x14ac:dyDescent="0.2">
      <c r="C460" s="38"/>
    </row>
    <row r="461" spans="3:3" x14ac:dyDescent="0.2">
      <c r="C461" s="38"/>
    </row>
    <row r="462" spans="3:3" x14ac:dyDescent="0.2">
      <c r="C462" s="38"/>
    </row>
    <row r="463" spans="3:3" x14ac:dyDescent="0.2">
      <c r="C463" s="38"/>
    </row>
    <row r="464" spans="3:3" x14ac:dyDescent="0.2">
      <c r="C464" s="38"/>
    </row>
    <row r="465" spans="3:3" x14ac:dyDescent="0.2">
      <c r="C465" s="38"/>
    </row>
    <row r="466" spans="3:3" x14ac:dyDescent="0.2">
      <c r="C466" s="38"/>
    </row>
    <row r="467" spans="3:3" x14ac:dyDescent="0.2">
      <c r="C467" s="38"/>
    </row>
    <row r="468" spans="3:3" x14ac:dyDescent="0.2">
      <c r="C468" s="38"/>
    </row>
    <row r="469" spans="3:3" x14ac:dyDescent="0.2">
      <c r="C469" s="38"/>
    </row>
    <row r="470" spans="3:3" x14ac:dyDescent="0.2">
      <c r="C470" s="38"/>
    </row>
    <row r="471" spans="3:3" x14ac:dyDescent="0.2">
      <c r="C471" s="38"/>
    </row>
    <row r="472" spans="3:3" x14ac:dyDescent="0.2">
      <c r="C472" s="38"/>
    </row>
    <row r="473" spans="3:3" x14ac:dyDescent="0.2">
      <c r="C473" s="38"/>
    </row>
    <row r="474" spans="3:3" x14ac:dyDescent="0.2">
      <c r="C474" s="38"/>
    </row>
    <row r="475" spans="3:3" x14ac:dyDescent="0.2">
      <c r="C475" s="38"/>
    </row>
    <row r="476" spans="3:3" x14ac:dyDescent="0.2">
      <c r="C476" s="38"/>
    </row>
    <row r="477" spans="3:3" x14ac:dyDescent="0.2">
      <c r="C477" s="38"/>
    </row>
    <row r="478" spans="3:3" x14ac:dyDescent="0.2">
      <c r="C478" s="38"/>
    </row>
    <row r="479" spans="3:3" x14ac:dyDescent="0.2">
      <c r="C479" s="38"/>
    </row>
    <row r="480" spans="3:3" x14ac:dyDescent="0.2">
      <c r="C480" s="38"/>
    </row>
    <row r="481" spans="3:3" x14ac:dyDescent="0.2">
      <c r="C481" s="38"/>
    </row>
    <row r="482" spans="3:3" x14ac:dyDescent="0.2">
      <c r="C482" s="38"/>
    </row>
    <row r="483" spans="3:3" x14ac:dyDescent="0.2">
      <c r="C483" s="38"/>
    </row>
    <row r="484" spans="3:3" x14ac:dyDescent="0.2">
      <c r="C484" s="38"/>
    </row>
    <row r="485" spans="3:3" x14ac:dyDescent="0.2">
      <c r="C485" s="38"/>
    </row>
    <row r="486" spans="3:3" x14ac:dyDescent="0.2">
      <c r="C486" s="38"/>
    </row>
    <row r="487" spans="3:3" x14ac:dyDescent="0.2">
      <c r="C487" s="38"/>
    </row>
    <row r="488" spans="3:3" x14ac:dyDescent="0.2">
      <c r="C488" s="38"/>
    </row>
    <row r="489" spans="3:3" x14ac:dyDescent="0.2">
      <c r="C489" s="38"/>
    </row>
    <row r="490" spans="3:3" x14ac:dyDescent="0.2">
      <c r="C490" s="38"/>
    </row>
    <row r="491" spans="3:3" x14ac:dyDescent="0.2">
      <c r="C491" s="38"/>
    </row>
    <row r="492" spans="3:3" x14ac:dyDescent="0.2">
      <c r="C492" s="38"/>
    </row>
    <row r="493" spans="3:3" x14ac:dyDescent="0.2">
      <c r="C493" s="38"/>
    </row>
    <row r="494" spans="3:3" x14ac:dyDescent="0.2">
      <c r="C494" s="38"/>
    </row>
    <row r="495" spans="3:3" x14ac:dyDescent="0.2">
      <c r="C495" s="38"/>
    </row>
    <row r="496" spans="3:3" x14ac:dyDescent="0.2">
      <c r="C496" s="38"/>
    </row>
    <row r="497" spans="3:3" x14ac:dyDescent="0.2">
      <c r="C497" s="38"/>
    </row>
    <row r="498" spans="3:3" x14ac:dyDescent="0.2">
      <c r="C498" s="38"/>
    </row>
    <row r="499" spans="3:3" x14ac:dyDescent="0.2">
      <c r="C499" s="38"/>
    </row>
    <row r="500" spans="3:3" x14ac:dyDescent="0.2">
      <c r="C500" s="38"/>
    </row>
    <row r="501" spans="3:3" x14ac:dyDescent="0.2">
      <c r="C501" s="38"/>
    </row>
    <row r="502" spans="3:3" x14ac:dyDescent="0.2">
      <c r="C502" s="38"/>
    </row>
    <row r="503" spans="3:3" x14ac:dyDescent="0.2">
      <c r="C503" s="38"/>
    </row>
    <row r="504" spans="3:3" x14ac:dyDescent="0.2">
      <c r="C504" s="38"/>
    </row>
    <row r="505" spans="3:3" x14ac:dyDescent="0.2">
      <c r="C505" s="38"/>
    </row>
    <row r="506" spans="3:3" x14ac:dyDescent="0.2">
      <c r="C506" s="38"/>
    </row>
    <row r="507" spans="3:3" x14ac:dyDescent="0.2">
      <c r="C507" s="38"/>
    </row>
    <row r="508" spans="3:3" x14ac:dyDescent="0.2">
      <c r="C508" s="38"/>
    </row>
    <row r="509" spans="3:3" x14ac:dyDescent="0.2">
      <c r="C509" s="38"/>
    </row>
    <row r="510" spans="3:3" x14ac:dyDescent="0.2">
      <c r="C510" s="38"/>
    </row>
    <row r="511" spans="3:3" x14ac:dyDescent="0.2">
      <c r="C511" s="38"/>
    </row>
    <row r="512" spans="3:3" x14ac:dyDescent="0.2">
      <c r="C512" s="38"/>
    </row>
    <row r="513" spans="3:3" x14ac:dyDescent="0.2">
      <c r="C513" s="38"/>
    </row>
    <row r="514" spans="3:3" x14ac:dyDescent="0.2">
      <c r="C514" s="38"/>
    </row>
    <row r="515" spans="3:3" x14ac:dyDescent="0.2">
      <c r="C515" s="38"/>
    </row>
    <row r="516" spans="3:3" x14ac:dyDescent="0.2">
      <c r="C516" s="38"/>
    </row>
    <row r="517" spans="3:3" x14ac:dyDescent="0.2">
      <c r="C517" s="38"/>
    </row>
    <row r="518" spans="3:3" x14ac:dyDescent="0.2">
      <c r="C518" s="38"/>
    </row>
    <row r="519" spans="3:3" x14ac:dyDescent="0.2">
      <c r="C519" s="38"/>
    </row>
    <row r="520" spans="3:3" x14ac:dyDescent="0.2">
      <c r="C520" s="38"/>
    </row>
    <row r="521" spans="3:3" x14ac:dyDescent="0.2">
      <c r="C521" s="38"/>
    </row>
    <row r="522" spans="3:3" x14ac:dyDescent="0.2">
      <c r="C522" s="38"/>
    </row>
    <row r="523" spans="3:3" x14ac:dyDescent="0.2">
      <c r="C523" s="38"/>
    </row>
    <row r="524" spans="3:3" x14ac:dyDescent="0.2">
      <c r="C524" s="38"/>
    </row>
    <row r="525" spans="3:3" x14ac:dyDescent="0.2">
      <c r="C525" s="38"/>
    </row>
    <row r="526" spans="3:3" x14ac:dyDescent="0.2">
      <c r="C526" s="38"/>
    </row>
    <row r="527" spans="3:3" x14ac:dyDescent="0.2">
      <c r="C527" s="38"/>
    </row>
    <row r="528" spans="3:3" x14ac:dyDescent="0.2">
      <c r="C528" s="38"/>
    </row>
    <row r="529" spans="3:3" x14ac:dyDescent="0.2">
      <c r="C529" s="38"/>
    </row>
    <row r="530" spans="3:3" x14ac:dyDescent="0.2">
      <c r="C530" s="38"/>
    </row>
    <row r="531" spans="3:3" x14ac:dyDescent="0.2">
      <c r="C531" s="38"/>
    </row>
    <row r="532" spans="3:3" x14ac:dyDescent="0.2">
      <c r="C532" s="38"/>
    </row>
    <row r="533" spans="3:3" x14ac:dyDescent="0.2">
      <c r="C533" s="38"/>
    </row>
    <row r="534" spans="3:3" x14ac:dyDescent="0.2">
      <c r="C534" s="38"/>
    </row>
    <row r="535" spans="3:3" x14ac:dyDescent="0.2">
      <c r="C535" s="38"/>
    </row>
    <row r="536" spans="3:3" x14ac:dyDescent="0.2">
      <c r="C536" s="38"/>
    </row>
    <row r="537" spans="3:3" x14ac:dyDescent="0.2">
      <c r="C537" s="38"/>
    </row>
    <row r="538" spans="3:3" x14ac:dyDescent="0.2">
      <c r="C538" s="38"/>
    </row>
    <row r="539" spans="3:3" x14ac:dyDescent="0.2">
      <c r="C539" s="38"/>
    </row>
    <row r="540" spans="3:3" x14ac:dyDescent="0.2">
      <c r="C540" s="38"/>
    </row>
    <row r="541" spans="3:3" x14ac:dyDescent="0.2">
      <c r="C541" s="38"/>
    </row>
    <row r="542" spans="3:3" x14ac:dyDescent="0.2">
      <c r="C542" s="38"/>
    </row>
    <row r="543" spans="3:3" x14ac:dyDescent="0.2">
      <c r="C543" s="38"/>
    </row>
    <row r="544" spans="3:3" x14ac:dyDescent="0.2">
      <c r="C544" s="38"/>
    </row>
    <row r="545" spans="3:3" x14ac:dyDescent="0.2">
      <c r="C545" s="38"/>
    </row>
    <row r="546" spans="3:3" x14ac:dyDescent="0.2">
      <c r="C546" s="38"/>
    </row>
    <row r="547" spans="3:3" x14ac:dyDescent="0.2">
      <c r="C547" s="38"/>
    </row>
    <row r="548" spans="3:3" x14ac:dyDescent="0.2">
      <c r="C548" s="38"/>
    </row>
    <row r="549" spans="3:3" x14ac:dyDescent="0.2">
      <c r="C549" s="38"/>
    </row>
    <row r="550" spans="3:3" x14ac:dyDescent="0.2">
      <c r="C550" s="38"/>
    </row>
    <row r="551" spans="3:3" x14ac:dyDescent="0.2">
      <c r="C551" s="38"/>
    </row>
    <row r="552" spans="3:3" x14ac:dyDescent="0.2">
      <c r="C552" s="38"/>
    </row>
    <row r="553" spans="3:3" x14ac:dyDescent="0.2">
      <c r="C553" s="38"/>
    </row>
    <row r="554" spans="3:3" x14ac:dyDescent="0.2">
      <c r="C554" s="38"/>
    </row>
    <row r="555" spans="3:3" x14ac:dyDescent="0.2">
      <c r="C555" s="38"/>
    </row>
    <row r="556" spans="3:3" x14ac:dyDescent="0.2">
      <c r="C556" s="38"/>
    </row>
    <row r="557" spans="3:3" x14ac:dyDescent="0.2">
      <c r="C557" s="38"/>
    </row>
    <row r="558" spans="3:3" x14ac:dyDescent="0.2">
      <c r="C558" s="38"/>
    </row>
    <row r="559" spans="3:3" x14ac:dyDescent="0.2">
      <c r="C559" s="38"/>
    </row>
    <row r="560" spans="3:3" x14ac:dyDescent="0.2">
      <c r="C560" s="38"/>
    </row>
    <row r="561" spans="3:3" x14ac:dyDescent="0.2">
      <c r="C561" s="38"/>
    </row>
    <row r="562" spans="3:3" x14ac:dyDescent="0.2">
      <c r="C562" s="38"/>
    </row>
    <row r="563" spans="3:3" x14ac:dyDescent="0.2">
      <c r="C563" s="38"/>
    </row>
    <row r="564" spans="3:3" x14ac:dyDescent="0.2">
      <c r="C564" s="38"/>
    </row>
    <row r="565" spans="3:3" x14ac:dyDescent="0.2">
      <c r="C565" s="38"/>
    </row>
    <row r="566" spans="3:3" x14ac:dyDescent="0.2">
      <c r="C566" s="38"/>
    </row>
    <row r="567" spans="3:3" x14ac:dyDescent="0.2">
      <c r="C567" s="38"/>
    </row>
    <row r="568" spans="3:3" x14ac:dyDescent="0.2">
      <c r="C568" s="38"/>
    </row>
    <row r="569" spans="3:3" x14ac:dyDescent="0.2">
      <c r="C569" s="38"/>
    </row>
    <row r="570" spans="3:3" x14ac:dyDescent="0.2">
      <c r="C570" s="38"/>
    </row>
    <row r="571" spans="3:3" x14ac:dyDescent="0.2">
      <c r="C571" s="38"/>
    </row>
    <row r="572" spans="3:3" x14ac:dyDescent="0.2">
      <c r="C572" s="38"/>
    </row>
    <row r="573" spans="3:3" x14ac:dyDescent="0.2">
      <c r="C573" s="38"/>
    </row>
    <row r="574" spans="3:3" x14ac:dyDescent="0.2">
      <c r="C574" s="38"/>
    </row>
    <row r="575" spans="3:3" x14ac:dyDescent="0.2">
      <c r="C575" s="38"/>
    </row>
    <row r="576" spans="3:3" x14ac:dyDescent="0.2">
      <c r="C576" s="38"/>
    </row>
    <row r="577" spans="3:3" x14ac:dyDescent="0.2">
      <c r="C577" s="38"/>
    </row>
    <row r="578" spans="3:3" x14ac:dyDescent="0.2">
      <c r="C578" s="38"/>
    </row>
    <row r="579" spans="3:3" x14ac:dyDescent="0.2">
      <c r="C579" s="38"/>
    </row>
    <row r="580" spans="3:3" x14ac:dyDescent="0.2">
      <c r="C580" s="38"/>
    </row>
    <row r="581" spans="3:3" x14ac:dyDescent="0.2">
      <c r="C581" s="38"/>
    </row>
    <row r="582" spans="3:3" x14ac:dyDescent="0.2">
      <c r="C582" s="38"/>
    </row>
    <row r="583" spans="3:3" x14ac:dyDescent="0.2">
      <c r="C583" s="38"/>
    </row>
    <row r="584" spans="3:3" x14ac:dyDescent="0.2">
      <c r="C584" s="38"/>
    </row>
    <row r="585" spans="3:3" x14ac:dyDescent="0.2">
      <c r="C585" s="38"/>
    </row>
    <row r="586" spans="3:3" x14ac:dyDescent="0.2">
      <c r="C586" s="38"/>
    </row>
    <row r="587" spans="3:3" x14ac:dyDescent="0.2">
      <c r="C587" s="38"/>
    </row>
    <row r="588" spans="3:3" x14ac:dyDescent="0.2">
      <c r="C588" s="38"/>
    </row>
    <row r="589" spans="3:3" x14ac:dyDescent="0.2">
      <c r="C589" s="38"/>
    </row>
    <row r="590" spans="3:3" x14ac:dyDescent="0.2">
      <c r="C590" s="38"/>
    </row>
    <row r="591" spans="3:3" x14ac:dyDescent="0.2">
      <c r="C591" s="38"/>
    </row>
    <row r="592" spans="3:3" x14ac:dyDescent="0.2">
      <c r="C592" s="38"/>
    </row>
    <row r="593" spans="3:3" x14ac:dyDescent="0.2">
      <c r="C593" s="38"/>
    </row>
    <row r="594" spans="3:3" x14ac:dyDescent="0.2">
      <c r="C594" s="38"/>
    </row>
    <row r="595" spans="3:3" x14ac:dyDescent="0.2">
      <c r="C595" s="38"/>
    </row>
    <row r="596" spans="3:3" x14ac:dyDescent="0.2">
      <c r="C596" s="38"/>
    </row>
    <row r="597" spans="3:3" x14ac:dyDescent="0.2">
      <c r="C597" s="38"/>
    </row>
    <row r="598" spans="3:3" x14ac:dyDescent="0.2">
      <c r="C598" s="38"/>
    </row>
    <row r="599" spans="3:3" x14ac:dyDescent="0.2">
      <c r="C599" s="38"/>
    </row>
    <row r="600" spans="3:3" x14ac:dyDescent="0.2">
      <c r="C600" s="38"/>
    </row>
    <row r="601" spans="3:3" x14ac:dyDescent="0.2">
      <c r="C601" s="38"/>
    </row>
    <row r="602" spans="3:3" x14ac:dyDescent="0.2">
      <c r="C602" s="38"/>
    </row>
    <row r="603" spans="3:3" x14ac:dyDescent="0.2">
      <c r="C603" s="38"/>
    </row>
    <row r="604" spans="3:3" x14ac:dyDescent="0.2">
      <c r="C604" s="38"/>
    </row>
    <row r="605" spans="3:3" x14ac:dyDescent="0.2">
      <c r="C605" s="38"/>
    </row>
    <row r="606" spans="3:3" x14ac:dyDescent="0.2">
      <c r="C606" s="38"/>
    </row>
    <row r="607" spans="3:3" x14ac:dyDescent="0.2">
      <c r="C607" s="38"/>
    </row>
    <row r="608" spans="3:3" x14ac:dyDescent="0.2">
      <c r="C608" s="38"/>
    </row>
    <row r="609" spans="3:3" x14ac:dyDescent="0.2">
      <c r="C609" s="38"/>
    </row>
    <row r="610" spans="3:3" x14ac:dyDescent="0.2">
      <c r="C610" s="38"/>
    </row>
    <row r="611" spans="3:3" x14ac:dyDescent="0.2">
      <c r="C611" s="38"/>
    </row>
    <row r="612" spans="3:3" x14ac:dyDescent="0.2">
      <c r="C612" s="38"/>
    </row>
    <row r="613" spans="3:3" x14ac:dyDescent="0.2">
      <c r="C613" s="38"/>
    </row>
    <row r="614" spans="3:3" x14ac:dyDescent="0.2">
      <c r="C614" s="38"/>
    </row>
    <row r="615" spans="3:3" x14ac:dyDescent="0.2">
      <c r="C615" s="38"/>
    </row>
    <row r="616" spans="3:3" x14ac:dyDescent="0.2">
      <c r="C616" s="38"/>
    </row>
    <row r="617" spans="3:3" x14ac:dyDescent="0.2">
      <c r="C617" s="38"/>
    </row>
    <row r="618" spans="3:3" x14ac:dyDescent="0.2">
      <c r="C618" s="38"/>
    </row>
    <row r="619" spans="3:3" x14ac:dyDescent="0.2">
      <c r="C619" s="38"/>
    </row>
    <row r="620" spans="3:3" x14ac:dyDescent="0.2">
      <c r="C620" s="38"/>
    </row>
    <row r="621" spans="3:3" x14ac:dyDescent="0.2">
      <c r="C621" s="38"/>
    </row>
    <row r="622" spans="3:3" x14ac:dyDescent="0.2">
      <c r="C622" s="38"/>
    </row>
    <row r="623" spans="3:3" x14ac:dyDescent="0.2">
      <c r="C623" s="38"/>
    </row>
    <row r="624" spans="3:3" x14ac:dyDescent="0.2">
      <c r="C624" s="38"/>
    </row>
    <row r="625" spans="3:3" x14ac:dyDescent="0.2">
      <c r="C625" s="38"/>
    </row>
    <row r="626" spans="3:3" x14ac:dyDescent="0.2">
      <c r="C626" s="38"/>
    </row>
    <row r="627" spans="3:3" x14ac:dyDescent="0.2">
      <c r="C627" s="38"/>
    </row>
    <row r="628" spans="3:3" x14ac:dyDescent="0.2">
      <c r="C628" s="38"/>
    </row>
    <row r="629" spans="3:3" x14ac:dyDescent="0.2">
      <c r="C629" s="38"/>
    </row>
    <row r="630" spans="3:3" x14ac:dyDescent="0.2">
      <c r="C630" s="38"/>
    </row>
    <row r="631" spans="3:3" x14ac:dyDescent="0.2">
      <c r="C631" s="38"/>
    </row>
    <row r="632" spans="3:3" x14ac:dyDescent="0.2">
      <c r="C632" s="38"/>
    </row>
    <row r="633" spans="3:3" x14ac:dyDescent="0.2">
      <c r="C633" s="38"/>
    </row>
    <row r="634" spans="3:3" x14ac:dyDescent="0.2">
      <c r="C634" s="38"/>
    </row>
    <row r="635" spans="3:3" x14ac:dyDescent="0.2">
      <c r="C635" s="38"/>
    </row>
    <row r="636" spans="3:3" x14ac:dyDescent="0.2">
      <c r="C636" s="38"/>
    </row>
    <row r="637" spans="3:3" x14ac:dyDescent="0.2">
      <c r="C637" s="38"/>
    </row>
    <row r="638" spans="3:3" x14ac:dyDescent="0.2">
      <c r="C638" s="38"/>
    </row>
    <row r="639" spans="3:3" x14ac:dyDescent="0.2">
      <c r="C639" s="38"/>
    </row>
    <row r="640" spans="3:3" x14ac:dyDescent="0.2">
      <c r="C640" s="38"/>
    </row>
    <row r="641" spans="3:3" x14ac:dyDescent="0.2">
      <c r="C641" s="38"/>
    </row>
    <row r="642" spans="3:3" x14ac:dyDescent="0.2">
      <c r="C642" s="38"/>
    </row>
    <row r="643" spans="3:3" x14ac:dyDescent="0.2">
      <c r="C643" s="38"/>
    </row>
    <row r="644" spans="3:3" x14ac:dyDescent="0.2">
      <c r="C644" s="38"/>
    </row>
    <row r="645" spans="3:3" x14ac:dyDescent="0.2">
      <c r="C645" s="38"/>
    </row>
    <row r="646" spans="3:3" x14ac:dyDescent="0.2">
      <c r="C646" s="38"/>
    </row>
    <row r="647" spans="3:3" x14ac:dyDescent="0.2">
      <c r="C647" s="38"/>
    </row>
    <row r="648" spans="3:3" x14ac:dyDescent="0.2">
      <c r="C648" s="38"/>
    </row>
    <row r="649" spans="3:3" x14ac:dyDescent="0.2">
      <c r="C649" s="38"/>
    </row>
    <row r="650" spans="3:3" x14ac:dyDescent="0.2">
      <c r="C650" s="38"/>
    </row>
    <row r="651" spans="3:3" x14ac:dyDescent="0.2">
      <c r="C651" s="38"/>
    </row>
    <row r="652" spans="3:3" x14ac:dyDescent="0.2">
      <c r="C652" s="38"/>
    </row>
    <row r="653" spans="3:3" x14ac:dyDescent="0.2">
      <c r="C653" s="38"/>
    </row>
    <row r="654" spans="3:3" x14ac:dyDescent="0.2">
      <c r="C654" s="38"/>
    </row>
    <row r="655" spans="3:3" x14ac:dyDescent="0.2">
      <c r="C655" s="38"/>
    </row>
    <row r="656" spans="3:3" x14ac:dyDescent="0.2">
      <c r="C656" s="38"/>
    </row>
    <row r="657" spans="3:3" x14ac:dyDescent="0.2">
      <c r="C657" s="38"/>
    </row>
    <row r="658" spans="3:3" x14ac:dyDescent="0.2">
      <c r="C658" s="38"/>
    </row>
    <row r="659" spans="3:3" x14ac:dyDescent="0.2">
      <c r="C659" s="38"/>
    </row>
    <row r="660" spans="3:3" x14ac:dyDescent="0.2">
      <c r="C660" s="38"/>
    </row>
    <row r="661" spans="3:3" x14ac:dyDescent="0.2">
      <c r="C661" s="38"/>
    </row>
    <row r="662" spans="3:3" x14ac:dyDescent="0.2">
      <c r="C662" s="38"/>
    </row>
    <row r="663" spans="3:3" x14ac:dyDescent="0.2">
      <c r="C663" s="38"/>
    </row>
    <row r="664" spans="3:3" x14ac:dyDescent="0.2">
      <c r="C664" s="38"/>
    </row>
    <row r="665" spans="3:3" x14ac:dyDescent="0.2">
      <c r="C665" s="38"/>
    </row>
    <row r="666" spans="3:3" x14ac:dyDescent="0.2">
      <c r="C666" s="38"/>
    </row>
    <row r="667" spans="3:3" x14ac:dyDescent="0.2">
      <c r="C667" s="38"/>
    </row>
    <row r="668" spans="3:3" x14ac:dyDescent="0.2">
      <c r="C668" s="38"/>
    </row>
    <row r="669" spans="3:3" x14ac:dyDescent="0.2">
      <c r="C669" s="38"/>
    </row>
    <row r="670" spans="3:3" x14ac:dyDescent="0.2">
      <c r="C670" s="38"/>
    </row>
    <row r="671" spans="3:3" x14ac:dyDescent="0.2">
      <c r="C671" s="38"/>
    </row>
    <row r="672" spans="3:3" x14ac:dyDescent="0.2">
      <c r="C672" s="38"/>
    </row>
    <row r="673" spans="3:3" x14ac:dyDescent="0.2">
      <c r="C673" s="38"/>
    </row>
    <row r="674" spans="3:3" x14ac:dyDescent="0.2">
      <c r="C674" s="38"/>
    </row>
    <row r="675" spans="3:3" x14ac:dyDescent="0.2">
      <c r="C675" s="38"/>
    </row>
    <row r="676" spans="3:3" x14ac:dyDescent="0.2">
      <c r="C676" s="38"/>
    </row>
    <row r="677" spans="3:3" x14ac:dyDescent="0.2">
      <c r="C677" s="38"/>
    </row>
    <row r="678" spans="3:3" x14ac:dyDescent="0.2">
      <c r="C678" s="38"/>
    </row>
    <row r="679" spans="3:3" x14ac:dyDescent="0.2">
      <c r="C679" s="38"/>
    </row>
    <row r="680" spans="3:3" x14ac:dyDescent="0.2">
      <c r="C680" s="38"/>
    </row>
    <row r="681" spans="3:3" x14ac:dyDescent="0.2">
      <c r="C681" s="38"/>
    </row>
    <row r="682" spans="3:3" x14ac:dyDescent="0.2">
      <c r="C682" s="38"/>
    </row>
    <row r="683" spans="3:3" x14ac:dyDescent="0.2">
      <c r="C683" s="38"/>
    </row>
    <row r="684" spans="3:3" x14ac:dyDescent="0.2">
      <c r="C684" s="38"/>
    </row>
    <row r="685" spans="3:3" x14ac:dyDescent="0.2">
      <c r="C685" s="38"/>
    </row>
    <row r="686" spans="3:3" x14ac:dyDescent="0.2">
      <c r="C686" s="38"/>
    </row>
    <row r="687" spans="3:3" x14ac:dyDescent="0.2">
      <c r="C687" s="38"/>
    </row>
    <row r="688" spans="3:3" x14ac:dyDescent="0.2">
      <c r="C688" s="38"/>
    </row>
    <row r="689" spans="3:3" x14ac:dyDescent="0.2">
      <c r="C689" s="38"/>
    </row>
    <row r="690" spans="3:3" x14ac:dyDescent="0.2">
      <c r="C690" s="38"/>
    </row>
    <row r="691" spans="3:3" x14ac:dyDescent="0.2">
      <c r="C691" s="38"/>
    </row>
    <row r="692" spans="3:3" x14ac:dyDescent="0.2">
      <c r="C692" s="38"/>
    </row>
    <row r="693" spans="3:3" x14ac:dyDescent="0.2">
      <c r="C693" s="38"/>
    </row>
    <row r="694" spans="3:3" x14ac:dyDescent="0.2">
      <c r="C694" s="38"/>
    </row>
    <row r="695" spans="3:3" x14ac:dyDescent="0.2">
      <c r="C695" s="38"/>
    </row>
    <row r="696" spans="3:3" x14ac:dyDescent="0.2">
      <c r="C696" s="38"/>
    </row>
    <row r="697" spans="3:3" x14ac:dyDescent="0.2">
      <c r="C697" s="38"/>
    </row>
    <row r="698" spans="3:3" x14ac:dyDescent="0.2">
      <c r="C698" s="38"/>
    </row>
    <row r="699" spans="3:3" x14ac:dyDescent="0.2">
      <c r="C699" s="38"/>
    </row>
    <row r="700" spans="3:3" x14ac:dyDescent="0.2">
      <c r="C700" s="38"/>
    </row>
    <row r="701" spans="3:3" x14ac:dyDescent="0.2">
      <c r="C701" s="38"/>
    </row>
    <row r="702" spans="3:3" x14ac:dyDescent="0.2">
      <c r="C702" s="38"/>
    </row>
    <row r="703" spans="3:3" x14ac:dyDescent="0.2">
      <c r="C703" s="38"/>
    </row>
    <row r="704" spans="3:3" x14ac:dyDescent="0.2">
      <c r="C704" s="38"/>
    </row>
    <row r="705" spans="3:3" x14ac:dyDescent="0.2">
      <c r="C705" s="38"/>
    </row>
    <row r="706" spans="3:3" x14ac:dyDescent="0.2">
      <c r="C706" s="38"/>
    </row>
    <row r="707" spans="3:3" x14ac:dyDescent="0.2">
      <c r="C707" s="38"/>
    </row>
    <row r="708" spans="3:3" x14ac:dyDescent="0.2">
      <c r="C708" s="38"/>
    </row>
    <row r="709" spans="3:3" x14ac:dyDescent="0.2">
      <c r="C709" s="38"/>
    </row>
    <row r="710" spans="3:3" x14ac:dyDescent="0.2">
      <c r="C710" s="38"/>
    </row>
    <row r="711" spans="3:3" x14ac:dyDescent="0.2">
      <c r="C711" s="38"/>
    </row>
    <row r="712" spans="3:3" x14ac:dyDescent="0.2">
      <c r="C712" s="38"/>
    </row>
    <row r="713" spans="3:3" x14ac:dyDescent="0.2">
      <c r="C713" s="38"/>
    </row>
    <row r="714" spans="3:3" x14ac:dyDescent="0.2">
      <c r="C714" s="38"/>
    </row>
    <row r="715" spans="3:3" x14ac:dyDescent="0.2">
      <c r="C715" s="38"/>
    </row>
    <row r="716" spans="3:3" x14ac:dyDescent="0.2">
      <c r="C716" s="38"/>
    </row>
    <row r="717" spans="3:3" x14ac:dyDescent="0.2">
      <c r="C717" s="38"/>
    </row>
    <row r="718" spans="3:3" x14ac:dyDescent="0.2">
      <c r="C718" s="38"/>
    </row>
    <row r="719" spans="3:3" x14ac:dyDescent="0.2">
      <c r="C719" s="38"/>
    </row>
    <row r="720" spans="3:3" x14ac:dyDescent="0.2">
      <c r="C720" s="38"/>
    </row>
    <row r="721" spans="3:3" x14ac:dyDescent="0.2">
      <c r="C721" s="38"/>
    </row>
    <row r="722" spans="3:3" x14ac:dyDescent="0.2">
      <c r="C722" s="38"/>
    </row>
    <row r="723" spans="3:3" x14ac:dyDescent="0.2">
      <c r="C723" s="38"/>
    </row>
    <row r="724" spans="3:3" x14ac:dyDescent="0.2">
      <c r="C724" s="38"/>
    </row>
    <row r="725" spans="3:3" x14ac:dyDescent="0.2">
      <c r="C725" s="38"/>
    </row>
    <row r="726" spans="3:3" x14ac:dyDescent="0.2">
      <c r="C726" s="38"/>
    </row>
    <row r="727" spans="3:3" x14ac:dyDescent="0.2">
      <c r="C727" s="38"/>
    </row>
    <row r="728" spans="3:3" x14ac:dyDescent="0.2">
      <c r="C728" s="38"/>
    </row>
    <row r="729" spans="3:3" x14ac:dyDescent="0.2">
      <c r="C729" s="38"/>
    </row>
    <row r="730" spans="3:3" x14ac:dyDescent="0.2">
      <c r="C730" s="38"/>
    </row>
    <row r="731" spans="3:3" x14ac:dyDescent="0.2">
      <c r="C731" s="38"/>
    </row>
    <row r="732" spans="3:3" x14ac:dyDescent="0.2">
      <c r="C732" s="38"/>
    </row>
    <row r="733" spans="3:3" x14ac:dyDescent="0.2">
      <c r="C733" s="38"/>
    </row>
    <row r="734" spans="3:3" x14ac:dyDescent="0.2">
      <c r="C734" s="38"/>
    </row>
    <row r="735" spans="3:3" x14ac:dyDescent="0.2">
      <c r="C735" s="38"/>
    </row>
    <row r="736" spans="3:3" x14ac:dyDescent="0.2">
      <c r="C736" s="38"/>
    </row>
    <row r="737" spans="3:3" x14ac:dyDescent="0.2">
      <c r="C737" s="38"/>
    </row>
    <row r="738" spans="3:3" x14ac:dyDescent="0.2">
      <c r="C738" s="38"/>
    </row>
    <row r="739" spans="3:3" x14ac:dyDescent="0.2">
      <c r="C739" s="38"/>
    </row>
    <row r="740" spans="3:3" x14ac:dyDescent="0.2">
      <c r="C740" s="38"/>
    </row>
    <row r="741" spans="3:3" x14ac:dyDescent="0.2">
      <c r="C741" s="38"/>
    </row>
    <row r="742" spans="3:3" x14ac:dyDescent="0.2">
      <c r="C742" s="38"/>
    </row>
    <row r="743" spans="3:3" x14ac:dyDescent="0.2">
      <c r="C743" s="38"/>
    </row>
    <row r="744" spans="3:3" x14ac:dyDescent="0.2">
      <c r="C744" s="38"/>
    </row>
    <row r="745" spans="3:3" x14ac:dyDescent="0.2">
      <c r="C745" s="38"/>
    </row>
    <row r="746" spans="3:3" x14ac:dyDescent="0.2">
      <c r="C746" s="38"/>
    </row>
    <row r="747" spans="3:3" x14ac:dyDescent="0.2">
      <c r="C747" s="38"/>
    </row>
    <row r="748" spans="3:3" x14ac:dyDescent="0.2">
      <c r="C748" s="38"/>
    </row>
    <row r="749" spans="3:3" x14ac:dyDescent="0.2">
      <c r="C749" s="38"/>
    </row>
    <row r="750" spans="3:3" x14ac:dyDescent="0.2">
      <c r="C750" s="38"/>
    </row>
    <row r="751" spans="3:3" x14ac:dyDescent="0.2">
      <c r="C751" s="38"/>
    </row>
    <row r="752" spans="3:3" x14ac:dyDescent="0.2">
      <c r="C752" s="38"/>
    </row>
    <row r="753" spans="3:3" x14ac:dyDescent="0.2">
      <c r="C753" s="38"/>
    </row>
    <row r="754" spans="3:3" x14ac:dyDescent="0.2">
      <c r="C754" s="38"/>
    </row>
    <row r="755" spans="3:3" x14ac:dyDescent="0.2">
      <c r="C755" s="38"/>
    </row>
    <row r="756" spans="3:3" x14ac:dyDescent="0.2">
      <c r="C756" s="38"/>
    </row>
    <row r="757" spans="3:3" x14ac:dyDescent="0.2">
      <c r="C757" s="38"/>
    </row>
    <row r="758" spans="3:3" x14ac:dyDescent="0.2">
      <c r="C758" s="38"/>
    </row>
    <row r="759" spans="3:3" x14ac:dyDescent="0.2">
      <c r="C759" s="38"/>
    </row>
    <row r="760" spans="3:3" x14ac:dyDescent="0.2">
      <c r="C760" s="38"/>
    </row>
    <row r="761" spans="3:3" x14ac:dyDescent="0.2">
      <c r="C761" s="38"/>
    </row>
    <row r="762" spans="3:3" x14ac:dyDescent="0.2">
      <c r="C762" s="38"/>
    </row>
    <row r="763" spans="3:3" x14ac:dyDescent="0.2">
      <c r="C763" s="38"/>
    </row>
    <row r="764" spans="3:3" x14ac:dyDescent="0.2">
      <c r="C764" s="38"/>
    </row>
    <row r="765" spans="3:3" x14ac:dyDescent="0.2">
      <c r="C765" s="38"/>
    </row>
    <row r="766" spans="3:3" x14ac:dyDescent="0.2">
      <c r="C766" s="38"/>
    </row>
    <row r="767" spans="3:3" x14ac:dyDescent="0.2">
      <c r="C767" s="38"/>
    </row>
    <row r="768" spans="3:3" x14ac:dyDescent="0.2">
      <c r="C768" s="38"/>
    </row>
    <row r="769" spans="3:3" x14ac:dyDescent="0.2">
      <c r="C769" s="38"/>
    </row>
    <row r="770" spans="3:3" x14ac:dyDescent="0.2">
      <c r="C770" s="38"/>
    </row>
    <row r="771" spans="3:3" x14ac:dyDescent="0.2">
      <c r="C771" s="38"/>
    </row>
    <row r="772" spans="3:3" x14ac:dyDescent="0.2">
      <c r="C772" s="38"/>
    </row>
    <row r="773" spans="3:3" x14ac:dyDescent="0.2">
      <c r="C773" s="38"/>
    </row>
    <row r="774" spans="3:3" x14ac:dyDescent="0.2">
      <c r="C774" s="38"/>
    </row>
    <row r="775" spans="3:3" x14ac:dyDescent="0.2">
      <c r="C775" s="38"/>
    </row>
    <row r="776" spans="3:3" x14ac:dyDescent="0.2">
      <c r="C776" s="38"/>
    </row>
    <row r="777" spans="3:3" x14ac:dyDescent="0.2">
      <c r="C777" s="38"/>
    </row>
    <row r="778" spans="3:3" x14ac:dyDescent="0.2">
      <c r="C778" s="38"/>
    </row>
    <row r="779" spans="3:3" x14ac:dyDescent="0.2">
      <c r="C779" s="38"/>
    </row>
    <row r="780" spans="3:3" x14ac:dyDescent="0.2">
      <c r="C780" s="38"/>
    </row>
    <row r="781" spans="3:3" x14ac:dyDescent="0.2">
      <c r="C781" s="38"/>
    </row>
    <row r="782" spans="3:3" x14ac:dyDescent="0.2">
      <c r="C782" s="38"/>
    </row>
    <row r="783" spans="3:3" x14ac:dyDescent="0.2">
      <c r="C783" s="38"/>
    </row>
    <row r="784" spans="3:3" x14ac:dyDescent="0.2">
      <c r="C784" s="38"/>
    </row>
    <row r="785" spans="3:3" x14ac:dyDescent="0.2">
      <c r="C785" s="38"/>
    </row>
    <row r="786" spans="3:3" x14ac:dyDescent="0.2">
      <c r="C786" s="38"/>
    </row>
    <row r="787" spans="3:3" x14ac:dyDescent="0.2">
      <c r="C787" s="38"/>
    </row>
    <row r="788" spans="3:3" x14ac:dyDescent="0.2">
      <c r="C788" s="38"/>
    </row>
    <row r="789" spans="3:3" x14ac:dyDescent="0.2">
      <c r="C789" s="38"/>
    </row>
    <row r="790" spans="3:3" x14ac:dyDescent="0.2">
      <c r="C790" s="38"/>
    </row>
    <row r="791" spans="3:3" x14ac:dyDescent="0.2">
      <c r="C791" s="38"/>
    </row>
    <row r="792" spans="3:3" x14ac:dyDescent="0.2">
      <c r="C792" s="38"/>
    </row>
    <row r="793" spans="3:3" x14ac:dyDescent="0.2">
      <c r="C793" s="38"/>
    </row>
    <row r="794" spans="3:3" x14ac:dyDescent="0.2">
      <c r="C794" s="38"/>
    </row>
    <row r="795" spans="3:3" x14ac:dyDescent="0.2">
      <c r="C795" s="38"/>
    </row>
    <row r="796" spans="3:3" x14ac:dyDescent="0.2">
      <c r="C796" s="38"/>
    </row>
    <row r="797" spans="3:3" x14ac:dyDescent="0.2">
      <c r="C797" s="38"/>
    </row>
    <row r="798" spans="3:3" x14ac:dyDescent="0.2">
      <c r="C798" s="38"/>
    </row>
    <row r="799" spans="3:3" x14ac:dyDescent="0.2">
      <c r="C799" s="38"/>
    </row>
    <row r="800" spans="3:3" x14ac:dyDescent="0.2">
      <c r="C800" s="38"/>
    </row>
    <row r="801" spans="3:3" x14ac:dyDescent="0.2">
      <c r="C801" s="38"/>
    </row>
    <row r="802" spans="3:3" x14ac:dyDescent="0.2">
      <c r="C802" s="38"/>
    </row>
    <row r="803" spans="3:3" x14ac:dyDescent="0.2">
      <c r="C803" s="38"/>
    </row>
    <row r="804" spans="3:3" x14ac:dyDescent="0.2">
      <c r="C804" s="38"/>
    </row>
    <row r="805" spans="3:3" x14ac:dyDescent="0.2">
      <c r="C805" s="38"/>
    </row>
    <row r="806" spans="3:3" x14ac:dyDescent="0.2">
      <c r="C806" s="38"/>
    </row>
    <row r="807" spans="3:3" x14ac:dyDescent="0.2">
      <c r="C807" s="38"/>
    </row>
    <row r="808" spans="3:3" x14ac:dyDescent="0.2">
      <c r="C808" s="38"/>
    </row>
    <row r="809" spans="3:3" x14ac:dyDescent="0.2">
      <c r="C809" s="38"/>
    </row>
    <row r="810" spans="3:3" x14ac:dyDescent="0.2">
      <c r="C810" s="38"/>
    </row>
    <row r="811" spans="3:3" x14ac:dyDescent="0.2">
      <c r="C811" s="38"/>
    </row>
    <row r="812" spans="3:3" x14ac:dyDescent="0.2">
      <c r="C812" s="38"/>
    </row>
    <row r="813" spans="3:3" x14ac:dyDescent="0.2">
      <c r="C813" s="38"/>
    </row>
    <row r="814" spans="3:3" x14ac:dyDescent="0.2">
      <c r="C814" s="38"/>
    </row>
    <row r="815" spans="3:3" x14ac:dyDescent="0.2">
      <c r="C815" s="38"/>
    </row>
    <row r="816" spans="3:3" x14ac:dyDescent="0.2">
      <c r="C816" s="38"/>
    </row>
    <row r="817" spans="3:3" x14ac:dyDescent="0.2">
      <c r="C817" s="38"/>
    </row>
    <row r="818" spans="3:3" x14ac:dyDescent="0.2">
      <c r="C818" s="38"/>
    </row>
    <row r="819" spans="3:3" x14ac:dyDescent="0.2">
      <c r="C819" s="38"/>
    </row>
    <row r="820" spans="3:3" x14ac:dyDescent="0.2">
      <c r="C820" s="38"/>
    </row>
    <row r="821" spans="3:3" x14ac:dyDescent="0.2">
      <c r="C821" s="38"/>
    </row>
    <row r="822" spans="3:3" x14ac:dyDescent="0.2">
      <c r="C822" s="38"/>
    </row>
    <row r="823" spans="3:3" x14ac:dyDescent="0.2">
      <c r="C823" s="38"/>
    </row>
    <row r="824" spans="3:3" x14ac:dyDescent="0.2">
      <c r="C824" s="38"/>
    </row>
    <row r="825" spans="3:3" x14ac:dyDescent="0.2">
      <c r="C825" s="38"/>
    </row>
    <row r="826" spans="3:3" x14ac:dyDescent="0.2">
      <c r="C826" s="38"/>
    </row>
    <row r="827" spans="3:3" x14ac:dyDescent="0.2">
      <c r="C827" s="38"/>
    </row>
    <row r="828" spans="3:3" x14ac:dyDescent="0.2">
      <c r="C828" s="38"/>
    </row>
    <row r="829" spans="3:3" x14ac:dyDescent="0.2">
      <c r="C829" s="38"/>
    </row>
    <row r="830" spans="3:3" x14ac:dyDescent="0.2">
      <c r="C830" s="38"/>
    </row>
    <row r="831" spans="3:3" x14ac:dyDescent="0.2">
      <c r="C831" s="38"/>
    </row>
    <row r="832" spans="3:3" x14ac:dyDescent="0.2">
      <c r="C832" s="38"/>
    </row>
    <row r="833" spans="3:3" x14ac:dyDescent="0.2">
      <c r="C833" s="38"/>
    </row>
    <row r="834" spans="3:3" x14ac:dyDescent="0.2">
      <c r="C834" s="38"/>
    </row>
    <row r="835" spans="3:3" x14ac:dyDescent="0.2">
      <c r="C835" s="38"/>
    </row>
    <row r="836" spans="3:3" x14ac:dyDescent="0.2">
      <c r="C836" s="38"/>
    </row>
    <row r="837" spans="3:3" x14ac:dyDescent="0.2">
      <c r="C837" s="38"/>
    </row>
    <row r="838" spans="3:3" x14ac:dyDescent="0.2">
      <c r="C838" s="38"/>
    </row>
    <row r="839" spans="3:3" x14ac:dyDescent="0.2">
      <c r="C839" s="38"/>
    </row>
    <row r="840" spans="3:3" x14ac:dyDescent="0.2">
      <c r="C840" s="38"/>
    </row>
    <row r="841" spans="3:3" x14ac:dyDescent="0.2">
      <c r="C841" s="38"/>
    </row>
    <row r="842" spans="3:3" x14ac:dyDescent="0.2">
      <c r="C842" s="38"/>
    </row>
    <row r="843" spans="3:3" x14ac:dyDescent="0.2">
      <c r="C843" s="38"/>
    </row>
    <row r="844" spans="3:3" x14ac:dyDescent="0.2">
      <c r="C844" s="38"/>
    </row>
    <row r="845" spans="3:3" x14ac:dyDescent="0.2">
      <c r="C845" s="38"/>
    </row>
    <row r="846" spans="3:3" x14ac:dyDescent="0.2">
      <c r="C846" s="38"/>
    </row>
    <row r="847" spans="3:3" x14ac:dyDescent="0.2">
      <c r="C847" s="38"/>
    </row>
    <row r="848" spans="3:3" x14ac:dyDescent="0.2">
      <c r="C848" s="38"/>
    </row>
    <row r="849" spans="3:3" x14ac:dyDescent="0.2">
      <c r="C849" s="38"/>
    </row>
    <row r="850" spans="3:3" x14ac:dyDescent="0.2">
      <c r="C850" s="38"/>
    </row>
    <row r="851" spans="3:3" x14ac:dyDescent="0.2">
      <c r="C851" s="38"/>
    </row>
    <row r="852" spans="3:3" x14ac:dyDescent="0.2">
      <c r="C852" s="38"/>
    </row>
    <row r="853" spans="3:3" x14ac:dyDescent="0.2">
      <c r="C853" s="38"/>
    </row>
    <row r="854" spans="3:3" x14ac:dyDescent="0.2">
      <c r="C854" s="38"/>
    </row>
    <row r="855" spans="3:3" x14ac:dyDescent="0.2">
      <c r="C855" s="38"/>
    </row>
    <row r="856" spans="3:3" x14ac:dyDescent="0.2">
      <c r="C856" s="38"/>
    </row>
    <row r="857" spans="3:3" x14ac:dyDescent="0.2">
      <c r="C857" s="38"/>
    </row>
    <row r="858" spans="3:3" x14ac:dyDescent="0.2">
      <c r="C858" s="38"/>
    </row>
    <row r="859" spans="3:3" x14ac:dyDescent="0.2">
      <c r="C859" s="38"/>
    </row>
    <row r="860" spans="3:3" x14ac:dyDescent="0.2">
      <c r="C860" s="38"/>
    </row>
    <row r="861" spans="3:3" x14ac:dyDescent="0.2">
      <c r="C861" s="38"/>
    </row>
    <row r="862" spans="3:3" x14ac:dyDescent="0.2">
      <c r="C862" s="38"/>
    </row>
    <row r="863" spans="3:3" x14ac:dyDescent="0.2">
      <c r="C863" s="38"/>
    </row>
    <row r="864" spans="3:3" x14ac:dyDescent="0.2">
      <c r="C864" s="38"/>
    </row>
    <row r="865" spans="3:3" x14ac:dyDescent="0.2">
      <c r="C865" s="38"/>
    </row>
    <row r="866" spans="3:3" x14ac:dyDescent="0.2">
      <c r="C866" s="38"/>
    </row>
    <row r="867" spans="3:3" x14ac:dyDescent="0.2">
      <c r="C867" s="38"/>
    </row>
    <row r="868" spans="3:3" x14ac:dyDescent="0.2">
      <c r="C868" s="38"/>
    </row>
    <row r="869" spans="3:3" x14ac:dyDescent="0.2">
      <c r="C869" s="38"/>
    </row>
    <row r="870" spans="3:3" x14ac:dyDescent="0.2">
      <c r="C870" s="38"/>
    </row>
    <row r="871" spans="3:3" x14ac:dyDescent="0.2">
      <c r="C871" s="38"/>
    </row>
    <row r="872" spans="3:3" x14ac:dyDescent="0.2">
      <c r="C872" s="38"/>
    </row>
    <row r="873" spans="3:3" x14ac:dyDescent="0.2">
      <c r="C873" s="38"/>
    </row>
    <row r="874" spans="3:3" x14ac:dyDescent="0.2">
      <c r="C874" s="38"/>
    </row>
    <row r="875" spans="3:3" x14ac:dyDescent="0.2">
      <c r="C875" s="38"/>
    </row>
    <row r="876" spans="3:3" x14ac:dyDescent="0.2">
      <c r="C876" s="38"/>
    </row>
    <row r="877" spans="3:3" x14ac:dyDescent="0.2">
      <c r="C877" s="38"/>
    </row>
    <row r="878" spans="3:3" x14ac:dyDescent="0.2">
      <c r="C878" s="38"/>
    </row>
    <row r="879" spans="3:3" x14ac:dyDescent="0.2">
      <c r="C879" s="38"/>
    </row>
    <row r="880" spans="3:3" x14ac:dyDescent="0.2">
      <c r="C880" s="38"/>
    </row>
    <row r="881" spans="3:3" x14ac:dyDescent="0.2">
      <c r="C881" s="38"/>
    </row>
    <row r="882" spans="3:3" x14ac:dyDescent="0.2">
      <c r="C882" s="38"/>
    </row>
    <row r="883" spans="3:3" x14ac:dyDescent="0.2">
      <c r="C883" s="38"/>
    </row>
    <row r="884" spans="3:3" x14ac:dyDescent="0.2">
      <c r="C884" s="38"/>
    </row>
    <row r="885" spans="3:3" x14ac:dyDescent="0.2">
      <c r="C885" s="38"/>
    </row>
    <row r="886" spans="3:3" x14ac:dyDescent="0.2">
      <c r="C886" s="38"/>
    </row>
    <row r="887" spans="3:3" x14ac:dyDescent="0.2">
      <c r="C887" s="38"/>
    </row>
    <row r="888" spans="3:3" x14ac:dyDescent="0.2">
      <c r="C888" s="38"/>
    </row>
    <row r="889" spans="3:3" x14ac:dyDescent="0.2">
      <c r="C889" s="38"/>
    </row>
    <row r="890" spans="3:3" x14ac:dyDescent="0.2">
      <c r="C890" s="38"/>
    </row>
    <row r="891" spans="3:3" x14ac:dyDescent="0.2">
      <c r="C891" s="38"/>
    </row>
    <row r="892" spans="3:3" x14ac:dyDescent="0.2">
      <c r="C892" s="38"/>
    </row>
    <row r="893" spans="3:3" x14ac:dyDescent="0.2">
      <c r="C893" s="38"/>
    </row>
    <row r="894" spans="3:3" x14ac:dyDescent="0.2">
      <c r="C894" s="38"/>
    </row>
    <row r="895" spans="3:3" x14ac:dyDescent="0.2">
      <c r="C895" s="38"/>
    </row>
    <row r="896" spans="3:3" x14ac:dyDescent="0.2">
      <c r="C896" s="38"/>
    </row>
    <row r="897" spans="3:3" x14ac:dyDescent="0.2">
      <c r="C897" s="38"/>
    </row>
    <row r="898" spans="3:3" x14ac:dyDescent="0.2">
      <c r="C898" s="38"/>
    </row>
    <row r="899" spans="3:3" x14ac:dyDescent="0.2">
      <c r="C899" s="38"/>
    </row>
    <row r="900" spans="3:3" x14ac:dyDescent="0.2">
      <c r="C900" s="38"/>
    </row>
    <row r="901" spans="3:3" x14ac:dyDescent="0.2">
      <c r="C901" s="38"/>
    </row>
    <row r="902" spans="3:3" x14ac:dyDescent="0.2">
      <c r="C902" s="38"/>
    </row>
    <row r="903" spans="3:3" x14ac:dyDescent="0.2">
      <c r="C903" s="38"/>
    </row>
    <row r="904" spans="3:3" x14ac:dyDescent="0.2">
      <c r="C904" s="38"/>
    </row>
    <row r="905" spans="3:3" x14ac:dyDescent="0.2">
      <c r="C905" s="38"/>
    </row>
    <row r="906" spans="3:3" x14ac:dyDescent="0.2">
      <c r="C906" s="38"/>
    </row>
    <row r="907" spans="3:3" x14ac:dyDescent="0.2">
      <c r="C907" s="38"/>
    </row>
    <row r="908" spans="3:3" x14ac:dyDescent="0.2">
      <c r="C908" s="38"/>
    </row>
    <row r="909" spans="3:3" x14ac:dyDescent="0.2">
      <c r="C909" s="38"/>
    </row>
    <row r="910" spans="3:3" x14ac:dyDescent="0.2">
      <c r="C910" s="38"/>
    </row>
    <row r="911" spans="3:3" x14ac:dyDescent="0.2">
      <c r="C911" s="38"/>
    </row>
    <row r="912" spans="3:3" x14ac:dyDescent="0.2">
      <c r="C912" s="38"/>
    </row>
    <row r="913" spans="3:3" x14ac:dyDescent="0.2">
      <c r="C913" s="38"/>
    </row>
    <row r="914" spans="3:3" x14ac:dyDescent="0.2">
      <c r="C914" s="38"/>
    </row>
    <row r="915" spans="3:3" x14ac:dyDescent="0.2">
      <c r="C915" s="38"/>
    </row>
    <row r="916" spans="3:3" x14ac:dyDescent="0.2">
      <c r="C916" s="38"/>
    </row>
    <row r="917" spans="3:3" x14ac:dyDescent="0.2">
      <c r="C917" s="38"/>
    </row>
    <row r="918" spans="3:3" x14ac:dyDescent="0.2">
      <c r="C918" s="38"/>
    </row>
    <row r="919" spans="3:3" x14ac:dyDescent="0.2">
      <c r="C919" s="38"/>
    </row>
    <row r="920" spans="3:3" x14ac:dyDescent="0.2">
      <c r="C920" s="38"/>
    </row>
    <row r="921" spans="3:3" x14ac:dyDescent="0.2">
      <c r="C921" s="38"/>
    </row>
    <row r="922" spans="3:3" x14ac:dyDescent="0.2">
      <c r="C922" s="38"/>
    </row>
    <row r="923" spans="3:3" x14ac:dyDescent="0.2">
      <c r="C923" s="38"/>
    </row>
    <row r="924" spans="3:3" x14ac:dyDescent="0.2">
      <c r="C924" s="38"/>
    </row>
    <row r="925" spans="3:3" x14ac:dyDescent="0.2">
      <c r="C925" s="38"/>
    </row>
    <row r="926" spans="3:3" x14ac:dyDescent="0.2">
      <c r="C926" s="38"/>
    </row>
    <row r="927" spans="3:3" x14ac:dyDescent="0.2">
      <c r="C927" s="38"/>
    </row>
    <row r="928" spans="3:3" x14ac:dyDescent="0.2">
      <c r="C928" s="38"/>
    </row>
    <row r="929" spans="3:3" x14ac:dyDescent="0.2">
      <c r="C929" s="38"/>
    </row>
    <row r="930" spans="3:3" x14ac:dyDescent="0.2">
      <c r="C930" s="38"/>
    </row>
    <row r="931" spans="3:3" x14ac:dyDescent="0.2">
      <c r="C931" s="38"/>
    </row>
    <row r="932" spans="3:3" x14ac:dyDescent="0.2">
      <c r="C932" s="38"/>
    </row>
    <row r="933" spans="3:3" x14ac:dyDescent="0.2">
      <c r="C933" s="38"/>
    </row>
    <row r="934" spans="3:3" x14ac:dyDescent="0.2">
      <c r="C934" s="38"/>
    </row>
    <row r="935" spans="3:3" x14ac:dyDescent="0.2">
      <c r="C935" s="38"/>
    </row>
    <row r="936" spans="3:3" x14ac:dyDescent="0.2">
      <c r="C936" s="38"/>
    </row>
    <row r="937" spans="3:3" x14ac:dyDescent="0.2">
      <c r="C937" s="38"/>
    </row>
    <row r="938" spans="3:3" x14ac:dyDescent="0.2">
      <c r="C938" s="38"/>
    </row>
    <row r="939" spans="3:3" x14ac:dyDescent="0.2">
      <c r="C939" s="38"/>
    </row>
    <row r="940" spans="3:3" x14ac:dyDescent="0.2">
      <c r="C940" s="38"/>
    </row>
    <row r="941" spans="3:3" x14ac:dyDescent="0.2">
      <c r="C941" s="38"/>
    </row>
    <row r="942" spans="3:3" x14ac:dyDescent="0.2">
      <c r="C942" s="38"/>
    </row>
    <row r="943" spans="3:3" x14ac:dyDescent="0.2">
      <c r="C943" s="38"/>
    </row>
    <row r="944" spans="3:3" x14ac:dyDescent="0.2">
      <c r="C944" s="38"/>
    </row>
    <row r="945" spans="3:3" x14ac:dyDescent="0.2">
      <c r="C945" s="38"/>
    </row>
    <row r="946" spans="3:3" x14ac:dyDescent="0.2">
      <c r="C946" s="38"/>
    </row>
    <row r="947" spans="3:3" x14ac:dyDescent="0.2">
      <c r="C947" s="38"/>
    </row>
    <row r="948" spans="3:3" x14ac:dyDescent="0.2">
      <c r="C948" s="38"/>
    </row>
    <row r="949" spans="3:3" x14ac:dyDescent="0.2">
      <c r="C949" s="38"/>
    </row>
    <row r="950" spans="3:3" x14ac:dyDescent="0.2">
      <c r="C950" s="38"/>
    </row>
    <row r="951" spans="3:3" x14ac:dyDescent="0.2">
      <c r="C951" s="38"/>
    </row>
    <row r="952" spans="3:3" x14ac:dyDescent="0.2">
      <c r="C952" s="38"/>
    </row>
    <row r="953" spans="3:3" x14ac:dyDescent="0.2">
      <c r="C953" s="38"/>
    </row>
    <row r="954" spans="3:3" x14ac:dyDescent="0.2">
      <c r="C954" s="38"/>
    </row>
    <row r="955" spans="3:3" x14ac:dyDescent="0.2">
      <c r="C955" s="38"/>
    </row>
    <row r="956" spans="3:3" x14ac:dyDescent="0.2">
      <c r="C956" s="38"/>
    </row>
    <row r="957" spans="3:3" x14ac:dyDescent="0.2">
      <c r="C957" s="38"/>
    </row>
    <row r="958" spans="3:3" x14ac:dyDescent="0.2">
      <c r="C958" s="38"/>
    </row>
    <row r="959" spans="3:3" x14ac:dyDescent="0.2">
      <c r="C959" s="38"/>
    </row>
    <row r="960" spans="3:3" x14ac:dyDescent="0.2">
      <c r="C960" s="38"/>
    </row>
    <row r="961" spans="3:3" x14ac:dyDescent="0.2">
      <c r="C961" s="38"/>
    </row>
    <row r="962" spans="3:3" x14ac:dyDescent="0.2">
      <c r="C962" s="38"/>
    </row>
    <row r="963" spans="3:3" x14ac:dyDescent="0.2">
      <c r="C963" s="38"/>
    </row>
    <row r="964" spans="3:3" x14ac:dyDescent="0.2">
      <c r="C964" s="38"/>
    </row>
    <row r="965" spans="3:3" x14ac:dyDescent="0.2">
      <c r="C965" s="38"/>
    </row>
    <row r="966" spans="3:3" x14ac:dyDescent="0.2">
      <c r="C966" s="38"/>
    </row>
    <row r="967" spans="3:3" x14ac:dyDescent="0.2">
      <c r="C967" s="38"/>
    </row>
    <row r="968" spans="3:3" x14ac:dyDescent="0.2">
      <c r="C968" s="38"/>
    </row>
    <row r="969" spans="3:3" x14ac:dyDescent="0.2">
      <c r="C969" s="38"/>
    </row>
    <row r="970" spans="3:3" x14ac:dyDescent="0.2">
      <c r="C970" s="38"/>
    </row>
    <row r="971" spans="3:3" x14ac:dyDescent="0.2">
      <c r="C971" s="38"/>
    </row>
    <row r="972" spans="3:3" x14ac:dyDescent="0.2">
      <c r="C972" s="38"/>
    </row>
    <row r="973" spans="3:3" x14ac:dyDescent="0.2">
      <c r="C973" s="38"/>
    </row>
    <row r="974" spans="3:3" x14ac:dyDescent="0.2">
      <c r="C974" s="38"/>
    </row>
    <row r="975" spans="3:3" x14ac:dyDescent="0.2">
      <c r="C975" s="38"/>
    </row>
    <row r="976" spans="3:3" x14ac:dyDescent="0.2">
      <c r="C976" s="38"/>
    </row>
    <row r="977" spans="3:3" x14ac:dyDescent="0.2">
      <c r="C977" s="38"/>
    </row>
    <row r="978" spans="3:3" x14ac:dyDescent="0.2">
      <c r="C978" s="38"/>
    </row>
    <row r="979" spans="3:3" x14ac:dyDescent="0.2">
      <c r="C979" s="38"/>
    </row>
    <row r="980" spans="3:3" x14ac:dyDescent="0.2">
      <c r="C980" s="38"/>
    </row>
    <row r="981" spans="3:3" x14ac:dyDescent="0.2">
      <c r="C981" s="38"/>
    </row>
    <row r="982" spans="3:3" x14ac:dyDescent="0.2">
      <c r="C982" s="38"/>
    </row>
    <row r="983" spans="3:3" x14ac:dyDescent="0.2">
      <c r="C983" s="38"/>
    </row>
    <row r="984" spans="3:3" x14ac:dyDescent="0.2">
      <c r="C984" s="38"/>
    </row>
    <row r="985" spans="3:3" x14ac:dyDescent="0.2">
      <c r="C985" s="38"/>
    </row>
    <row r="986" spans="3:3" x14ac:dyDescent="0.2">
      <c r="C986" s="38"/>
    </row>
    <row r="987" spans="3:3" x14ac:dyDescent="0.2">
      <c r="C987" s="38"/>
    </row>
    <row r="988" spans="3:3" x14ac:dyDescent="0.2">
      <c r="C988" s="38"/>
    </row>
    <row r="989" spans="3:3" x14ac:dyDescent="0.2">
      <c r="C989" s="38"/>
    </row>
    <row r="990" spans="3:3" x14ac:dyDescent="0.2">
      <c r="C990" s="38"/>
    </row>
    <row r="991" spans="3:3" x14ac:dyDescent="0.2">
      <c r="C991" s="38"/>
    </row>
    <row r="992" spans="3:3" x14ac:dyDescent="0.2">
      <c r="C992" s="38"/>
    </row>
    <row r="993" spans="3:3" x14ac:dyDescent="0.2">
      <c r="C993" s="38"/>
    </row>
    <row r="994" spans="3:3" x14ac:dyDescent="0.2">
      <c r="C994" s="38"/>
    </row>
    <row r="995" spans="3:3" x14ac:dyDescent="0.2">
      <c r="C995" s="38"/>
    </row>
    <row r="996" spans="3:3" x14ac:dyDescent="0.2">
      <c r="C996" s="38"/>
    </row>
    <row r="997" spans="3:3" x14ac:dyDescent="0.2">
      <c r="C997" s="38"/>
    </row>
    <row r="998" spans="3:3" x14ac:dyDescent="0.2">
      <c r="C998" s="38"/>
    </row>
    <row r="999" spans="3:3" x14ac:dyDescent="0.2">
      <c r="C999" s="38"/>
    </row>
    <row r="1000" spans="3:3" x14ac:dyDescent="0.2">
      <c r="C1000" s="38"/>
    </row>
    <row r="1001" spans="3:3" x14ac:dyDescent="0.2">
      <c r="C1001" s="38"/>
    </row>
    <row r="1002" spans="3:3" x14ac:dyDescent="0.2">
      <c r="C1002" s="38"/>
    </row>
    <row r="1003" spans="3:3" x14ac:dyDescent="0.2">
      <c r="C1003" s="38"/>
    </row>
    <row r="1004" spans="3:3" x14ac:dyDescent="0.2">
      <c r="C1004" s="38"/>
    </row>
    <row r="1005" spans="3:3" x14ac:dyDescent="0.2">
      <c r="C1005" s="38"/>
    </row>
    <row r="1006" spans="3:3" x14ac:dyDescent="0.2">
      <c r="C1006" s="38"/>
    </row>
    <row r="1007" spans="3:3" x14ac:dyDescent="0.2">
      <c r="C1007" s="38"/>
    </row>
    <row r="1008" spans="3:3" x14ac:dyDescent="0.2">
      <c r="C1008" s="38"/>
    </row>
    <row r="1009" spans="3:3" x14ac:dyDescent="0.2">
      <c r="C1009" s="38"/>
    </row>
    <row r="1010" spans="3:3" x14ac:dyDescent="0.2">
      <c r="C1010" s="38"/>
    </row>
    <row r="1011" spans="3:3" x14ac:dyDescent="0.2">
      <c r="C1011" s="38"/>
    </row>
    <row r="1012" spans="3:3" x14ac:dyDescent="0.2">
      <c r="C1012" s="38"/>
    </row>
    <row r="1013" spans="3:3" x14ac:dyDescent="0.2">
      <c r="C1013" s="38"/>
    </row>
    <row r="1014" spans="3:3" x14ac:dyDescent="0.2">
      <c r="C1014" s="38"/>
    </row>
    <row r="1015" spans="3:3" x14ac:dyDescent="0.2">
      <c r="C1015" s="38"/>
    </row>
    <row r="1016" spans="3:3" x14ac:dyDescent="0.2">
      <c r="C1016" s="38"/>
    </row>
    <row r="1017" spans="3:3" x14ac:dyDescent="0.2">
      <c r="C1017" s="38"/>
    </row>
    <row r="1018" spans="3:3" x14ac:dyDescent="0.2">
      <c r="C1018" s="38"/>
    </row>
    <row r="1019" spans="3:3" x14ac:dyDescent="0.2">
      <c r="C1019" s="38"/>
    </row>
    <row r="1020" spans="3:3" x14ac:dyDescent="0.2">
      <c r="C1020" s="38"/>
    </row>
    <row r="1021" spans="3:3" x14ac:dyDescent="0.2">
      <c r="C1021" s="38"/>
    </row>
    <row r="1022" spans="3:3" x14ac:dyDescent="0.2">
      <c r="C1022" s="38"/>
    </row>
    <row r="1023" spans="3:3" x14ac:dyDescent="0.2">
      <c r="C1023" s="38"/>
    </row>
    <row r="1024" spans="3:3" x14ac:dyDescent="0.2">
      <c r="C1024" s="38"/>
    </row>
    <row r="1025" spans="3:3" x14ac:dyDescent="0.2">
      <c r="C1025" s="38"/>
    </row>
    <row r="1026" spans="3:3" x14ac:dyDescent="0.2">
      <c r="C1026" s="38"/>
    </row>
    <row r="1027" spans="3:3" x14ac:dyDescent="0.2">
      <c r="C1027" s="38"/>
    </row>
    <row r="1028" spans="3:3" x14ac:dyDescent="0.2">
      <c r="C1028" s="38"/>
    </row>
    <row r="1029" spans="3:3" x14ac:dyDescent="0.2">
      <c r="C1029" s="38"/>
    </row>
    <row r="1030" spans="3:3" x14ac:dyDescent="0.2">
      <c r="C1030" s="38"/>
    </row>
    <row r="1031" spans="3:3" x14ac:dyDescent="0.2">
      <c r="C1031" s="38"/>
    </row>
    <row r="1032" spans="3:3" x14ac:dyDescent="0.2">
      <c r="C1032" s="38"/>
    </row>
    <row r="1033" spans="3:3" x14ac:dyDescent="0.2">
      <c r="C1033" s="38"/>
    </row>
    <row r="1034" spans="3:3" x14ac:dyDescent="0.2">
      <c r="C1034" s="38"/>
    </row>
    <row r="1035" spans="3:3" x14ac:dyDescent="0.2">
      <c r="C1035" s="38"/>
    </row>
    <row r="1036" spans="3:3" x14ac:dyDescent="0.2">
      <c r="C1036" s="38"/>
    </row>
    <row r="1037" spans="3:3" x14ac:dyDescent="0.2">
      <c r="C1037" s="38"/>
    </row>
    <row r="1038" spans="3:3" x14ac:dyDescent="0.2">
      <c r="C1038" s="38"/>
    </row>
    <row r="1039" spans="3:3" x14ac:dyDescent="0.2">
      <c r="C1039" s="38"/>
    </row>
    <row r="1040" spans="3:3" x14ac:dyDescent="0.2">
      <c r="C1040" s="38"/>
    </row>
    <row r="1041" spans="3:3" x14ac:dyDescent="0.2">
      <c r="C1041" s="38"/>
    </row>
    <row r="1042" spans="3:3" x14ac:dyDescent="0.2">
      <c r="C1042" s="38"/>
    </row>
    <row r="1043" spans="3:3" x14ac:dyDescent="0.2">
      <c r="C1043" s="38"/>
    </row>
    <row r="1044" spans="3:3" x14ac:dyDescent="0.2">
      <c r="C1044" s="38"/>
    </row>
    <row r="1045" spans="3:3" x14ac:dyDescent="0.2">
      <c r="C1045" s="38"/>
    </row>
    <row r="1046" spans="3:3" x14ac:dyDescent="0.2">
      <c r="C1046" s="38"/>
    </row>
    <row r="1047" spans="3:3" x14ac:dyDescent="0.2">
      <c r="C1047" s="38"/>
    </row>
    <row r="1048" spans="3:3" x14ac:dyDescent="0.2">
      <c r="C1048" s="38"/>
    </row>
    <row r="1049" spans="3:3" x14ac:dyDescent="0.2">
      <c r="C1049" s="38"/>
    </row>
    <row r="1050" spans="3:3" x14ac:dyDescent="0.2">
      <c r="C1050" s="38"/>
    </row>
    <row r="1051" spans="3:3" x14ac:dyDescent="0.2">
      <c r="C1051" s="38"/>
    </row>
    <row r="1052" spans="3:3" x14ac:dyDescent="0.2">
      <c r="C1052" s="38"/>
    </row>
    <row r="1053" spans="3:3" x14ac:dyDescent="0.2">
      <c r="C1053" s="38"/>
    </row>
    <row r="1054" spans="3:3" x14ac:dyDescent="0.2">
      <c r="C1054" s="38"/>
    </row>
    <row r="1055" spans="3:3" x14ac:dyDescent="0.2">
      <c r="C1055" s="38"/>
    </row>
    <row r="1056" spans="3:3" x14ac:dyDescent="0.2">
      <c r="C1056" s="38"/>
    </row>
    <row r="1057" spans="3:3" x14ac:dyDescent="0.2">
      <c r="C1057" s="38"/>
    </row>
    <row r="1058" spans="3:3" x14ac:dyDescent="0.2">
      <c r="C1058" s="38"/>
    </row>
    <row r="1059" spans="3:3" x14ac:dyDescent="0.2">
      <c r="C1059" s="38"/>
    </row>
    <row r="1060" spans="3:3" x14ac:dyDescent="0.2">
      <c r="C1060" s="38"/>
    </row>
    <row r="1061" spans="3:3" x14ac:dyDescent="0.2">
      <c r="C1061" s="38"/>
    </row>
    <row r="1062" spans="3:3" x14ac:dyDescent="0.2">
      <c r="C1062" s="38"/>
    </row>
    <row r="1063" spans="3:3" x14ac:dyDescent="0.2">
      <c r="C1063" s="38"/>
    </row>
    <row r="1064" spans="3:3" x14ac:dyDescent="0.2">
      <c r="C1064" s="38"/>
    </row>
    <row r="1065" spans="3:3" x14ac:dyDescent="0.2">
      <c r="C1065" s="38"/>
    </row>
    <row r="1066" spans="3:3" x14ac:dyDescent="0.2">
      <c r="C1066" s="38"/>
    </row>
    <row r="1067" spans="3:3" x14ac:dyDescent="0.2">
      <c r="C1067" s="38"/>
    </row>
    <row r="1068" spans="3:3" x14ac:dyDescent="0.2">
      <c r="C1068" s="38"/>
    </row>
    <row r="1069" spans="3:3" x14ac:dyDescent="0.2">
      <c r="C1069" s="38"/>
    </row>
    <row r="1070" spans="3:3" x14ac:dyDescent="0.2">
      <c r="C1070" s="38"/>
    </row>
    <row r="1071" spans="3:3" x14ac:dyDescent="0.2">
      <c r="C1071" s="38"/>
    </row>
    <row r="1072" spans="3:3" x14ac:dyDescent="0.2">
      <c r="C1072" s="38"/>
    </row>
    <row r="1073" spans="3:3" x14ac:dyDescent="0.2">
      <c r="C1073" s="38"/>
    </row>
    <row r="1074" spans="3:3" x14ac:dyDescent="0.2">
      <c r="C1074" s="38"/>
    </row>
    <row r="1075" spans="3:3" x14ac:dyDescent="0.2">
      <c r="C1075" s="38"/>
    </row>
    <row r="1076" spans="3:3" x14ac:dyDescent="0.2">
      <c r="C1076" s="38"/>
    </row>
    <row r="1077" spans="3:3" x14ac:dyDescent="0.2">
      <c r="C1077" s="38"/>
    </row>
    <row r="1078" spans="3:3" x14ac:dyDescent="0.2">
      <c r="C1078" s="38"/>
    </row>
    <row r="1079" spans="3:3" x14ac:dyDescent="0.2">
      <c r="C1079" s="38"/>
    </row>
    <row r="1080" spans="3:3" x14ac:dyDescent="0.2">
      <c r="C1080" s="38"/>
    </row>
    <row r="1081" spans="3:3" x14ac:dyDescent="0.2">
      <c r="C1081" s="38"/>
    </row>
    <row r="1082" spans="3:3" x14ac:dyDescent="0.2">
      <c r="C1082" s="38"/>
    </row>
    <row r="1083" spans="3:3" x14ac:dyDescent="0.2">
      <c r="C1083" s="38"/>
    </row>
    <row r="1084" spans="3:3" x14ac:dyDescent="0.2">
      <c r="C1084" s="38"/>
    </row>
    <row r="1085" spans="3:3" x14ac:dyDescent="0.2">
      <c r="C1085" s="38"/>
    </row>
    <row r="1086" spans="3:3" x14ac:dyDescent="0.2">
      <c r="C1086" s="38"/>
    </row>
    <row r="1087" spans="3:3" x14ac:dyDescent="0.2">
      <c r="C1087" s="38"/>
    </row>
    <row r="1088" spans="3:3" x14ac:dyDescent="0.2">
      <c r="C1088" s="38"/>
    </row>
    <row r="1089" spans="3:3" x14ac:dyDescent="0.2">
      <c r="C1089" s="38"/>
    </row>
    <row r="1090" spans="3:3" x14ac:dyDescent="0.2">
      <c r="C1090" s="38"/>
    </row>
    <row r="1091" spans="3:3" x14ac:dyDescent="0.2">
      <c r="C1091" s="38"/>
    </row>
    <row r="1092" spans="3:3" x14ac:dyDescent="0.2">
      <c r="C1092" s="38"/>
    </row>
    <row r="1093" spans="3:3" x14ac:dyDescent="0.2">
      <c r="C1093" s="38"/>
    </row>
    <row r="1094" spans="3:3" x14ac:dyDescent="0.2">
      <c r="C1094" s="38"/>
    </row>
    <row r="1095" spans="3:3" x14ac:dyDescent="0.2">
      <c r="C1095" s="38"/>
    </row>
    <row r="1096" spans="3:3" x14ac:dyDescent="0.2">
      <c r="C1096" s="38"/>
    </row>
    <row r="1097" spans="3:3" x14ac:dyDescent="0.2">
      <c r="C1097" s="38"/>
    </row>
    <row r="1098" spans="3:3" x14ac:dyDescent="0.2">
      <c r="C1098" s="38"/>
    </row>
    <row r="1099" spans="3:3" x14ac:dyDescent="0.2">
      <c r="C1099" s="38"/>
    </row>
    <row r="1100" spans="3:3" x14ac:dyDescent="0.2">
      <c r="C1100" s="38"/>
    </row>
    <row r="1101" spans="3:3" x14ac:dyDescent="0.2">
      <c r="C1101" s="38"/>
    </row>
    <row r="1102" spans="3:3" x14ac:dyDescent="0.2">
      <c r="C1102" s="38"/>
    </row>
    <row r="1103" spans="3:3" x14ac:dyDescent="0.2">
      <c r="C1103" s="38"/>
    </row>
    <row r="1104" spans="3:3" x14ac:dyDescent="0.2">
      <c r="C1104" s="38"/>
    </row>
    <row r="1105" spans="3:3" x14ac:dyDescent="0.2">
      <c r="C1105" s="38"/>
    </row>
    <row r="1106" spans="3:3" x14ac:dyDescent="0.2">
      <c r="C1106" s="38"/>
    </row>
    <row r="1107" spans="3:3" x14ac:dyDescent="0.2">
      <c r="C1107" s="38"/>
    </row>
    <row r="1108" spans="3:3" x14ac:dyDescent="0.2">
      <c r="C1108" s="38"/>
    </row>
    <row r="1109" spans="3:3" x14ac:dyDescent="0.2">
      <c r="C1109" s="38"/>
    </row>
    <row r="1110" spans="3:3" x14ac:dyDescent="0.2">
      <c r="C1110" s="38"/>
    </row>
    <row r="1111" spans="3:3" x14ac:dyDescent="0.2">
      <c r="C1111" s="38"/>
    </row>
    <row r="1112" spans="3:3" x14ac:dyDescent="0.2">
      <c r="C1112" s="38"/>
    </row>
    <row r="1113" spans="3:3" x14ac:dyDescent="0.2">
      <c r="C1113" s="38"/>
    </row>
    <row r="1114" spans="3:3" x14ac:dyDescent="0.2">
      <c r="C1114" s="38"/>
    </row>
    <row r="1115" spans="3:3" x14ac:dyDescent="0.2">
      <c r="C1115" s="38"/>
    </row>
    <row r="1116" spans="3:3" x14ac:dyDescent="0.2">
      <c r="C1116" s="38"/>
    </row>
    <row r="1117" spans="3:3" x14ac:dyDescent="0.2">
      <c r="C1117" s="38"/>
    </row>
    <row r="1118" spans="3:3" x14ac:dyDescent="0.2">
      <c r="C1118" s="38"/>
    </row>
    <row r="1119" spans="3:3" x14ac:dyDescent="0.2">
      <c r="C1119" s="38"/>
    </row>
    <row r="1120" spans="3:3" x14ac:dyDescent="0.2">
      <c r="C1120" s="38"/>
    </row>
    <row r="1121" spans="3:3" x14ac:dyDescent="0.2">
      <c r="C1121" s="38"/>
    </row>
    <row r="1122" spans="3:3" x14ac:dyDescent="0.2">
      <c r="C1122" s="38"/>
    </row>
    <row r="1123" spans="3:3" x14ac:dyDescent="0.2">
      <c r="C1123" s="38"/>
    </row>
    <row r="1124" spans="3:3" x14ac:dyDescent="0.2">
      <c r="C1124" s="38"/>
    </row>
    <row r="1125" spans="3:3" x14ac:dyDescent="0.2">
      <c r="C1125" s="38"/>
    </row>
    <row r="1126" spans="3:3" x14ac:dyDescent="0.2">
      <c r="C1126" s="38"/>
    </row>
    <row r="1127" spans="3:3" x14ac:dyDescent="0.2">
      <c r="C1127" s="38"/>
    </row>
    <row r="1128" spans="3:3" x14ac:dyDescent="0.2">
      <c r="C1128" s="38"/>
    </row>
    <row r="1129" spans="3:3" x14ac:dyDescent="0.2">
      <c r="C1129" s="38"/>
    </row>
    <row r="1130" spans="3:3" x14ac:dyDescent="0.2">
      <c r="C1130" s="38"/>
    </row>
    <row r="1131" spans="3:3" x14ac:dyDescent="0.2">
      <c r="C1131" s="38"/>
    </row>
    <row r="1132" spans="3:3" x14ac:dyDescent="0.2">
      <c r="C1132" s="38"/>
    </row>
    <row r="1133" spans="3:3" x14ac:dyDescent="0.2">
      <c r="C1133" s="38"/>
    </row>
    <row r="1134" spans="3:3" x14ac:dyDescent="0.2">
      <c r="C1134" s="38"/>
    </row>
    <row r="1135" spans="3:3" x14ac:dyDescent="0.2">
      <c r="C1135" s="38"/>
    </row>
    <row r="1136" spans="3:3" x14ac:dyDescent="0.2">
      <c r="C1136" s="38"/>
    </row>
    <row r="1137" spans="3:3" x14ac:dyDescent="0.2">
      <c r="C1137" s="38"/>
    </row>
    <row r="1138" spans="3:3" x14ac:dyDescent="0.2">
      <c r="C1138" s="38"/>
    </row>
    <row r="1139" spans="3:3" x14ac:dyDescent="0.2">
      <c r="C1139" s="38"/>
    </row>
    <row r="1140" spans="3:3" x14ac:dyDescent="0.2">
      <c r="C1140" s="38"/>
    </row>
    <row r="1141" spans="3:3" x14ac:dyDescent="0.2">
      <c r="C1141" s="38"/>
    </row>
    <row r="1142" spans="3:3" x14ac:dyDescent="0.2">
      <c r="C1142" s="38"/>
    </row>
    <row r="1143" spans="3:3" x14ac:dyDescent="0.2">
      <c r="C1143" s="38"/>
    </row>
    <row r="1144" spans="3:3" x14ac:dyDescent="0.2">
      <c r="C1144" s="38"/>
    </row>
    <row r="1145" spans="3:3" x14ac:dyDescent="0.2">
      <c r="C1145" s="38"/>
    </row>
    <row r="1146" spans="3:3" x14ac:dyDescent="0.2">
      <c r="C1146" s="38"/>
    </row>
    <row r="1147" spans="3:3" x14ac:dyDescent="0.2">
      <c r="C1147" s="38"/>
    </row>
    <row r="1148" spans="3:3" x14ac:dyDescent="0.2">
      <c r="C1148" s="38"/>
    </row>
    <row r="1149" spans="3:3" x14ac:dyDescent="0.2">
      <c r="C1149" s="38"/>
    </row>
    <row r="1150" spans="3:3" x14ac:dyDescent="0.2">
      <c r="C1150" s="38"/>
    </row>
    <row r="1151" spans="3:3" x14ac:dyDescent="0.2">
      <c r="C1151" s="38"/>
    </row>
    <row r="1152" spans="3:3" x14ac:dyDescent="0.2">
      <c r="C1152" s="38"/>
    </row>
    <row r="1153" spans="3:3" x14ac:dyDescent="0.2">
      <c r="C1153" s="38"/>
    </row>
    <row r="1154" spans="3:3" x14ac:dyDescent="0.2">
      <c r="C1154" s="38"/>
    </row>
    <row r="1155" spans="3:3" x14ac:dyDescent="0.2">
      <c r="C1155" s="38"/>
    </row>
    <row r="1156" spans="3:3" x14ac:dyDescent="0.2">
      <c r="C1156" s="38"/>
    </row>
    <row r="1157" spans="3:3" x14ac:dyDescent="0.2">
      <c r="C1157" s="38"/>
    </row>
    <row r="1158" spans="3:3" x14ac:dyDescent="0.2">
      <c r="C1158" s="38"/>
    </row>
    <row r="1159" spans="3:3" x14ac:dyDescent="0.2">
      <c r="C1159" s="38"/>
    </row>
    <row r="1160" spans="3:3" x14ac:dyDescent="0.2">
      <c r="C1160" s="38"/>
    </row>
    <row r="1161" spans="3:3" x14ac:dyDescent="0.2">
      <c r="C1161" s="38"/>
    </row>
    <row r="1162" spans="3:3" x14ac:dyDescent="0.2">
      <c r="C1162" s="38"/>
    </row>
    <row r="1163" spans="3:3" x14ac:dyDescent="0.2">
      <c r="C1163" s="38"/>
    </row>
    <row r="1164" spans="3:3" x14ac:dyDescent="0.2">
      <c r="C1164" s="38"/>
    </row>
    <row r="1165" spans="3:3" x14ac:dyDescent="0.2">
      <c r="C1165" s="38"/>
    </row>
    <row r="1166" spans="3:3" x14ac:dyDescent="0.2">
      <c r="C1166" s="38"/>
    </row>
    <row r="1167" spans="3:3" x14ac:dyDescent="0.2">
      <c r="C1167" s="38"/>
    </row>
    <row r="1168" spans="3:3" x14ac:dyDescent="0.2">
      <c r="C1168" s="38"/>
    </row>
    <row r="1169" spans="3:3" x14ac:dyDescent="0.2">
      <c r="C1169" s="38"/>
    </row>
    <row r="1170" spans="3:3" x14ac:dyDescent="0.2">
      <c r="C1170" s="38"/>
    </row>
    <row r="1171" spans="3:3" x14ac:dyDescent="0.2">
      <c r="C1171" s="38"/>
    </row>
    <row r="1172" spans="3:3" x14ac:dyDescent="0.2">
      <c r="C1172" s="38"/>
    </row>
    <row r="1173" spans="3:3" x14ac:dyDescent="0.2">
      <c r="C1173" s="38"/>
    </row>
    <row r="1174" spans="3:3" x14ac:dyDescent="0.2">
      <c r="C1174" s="38"/>
    </row>
    <row r="1175" spans="3:3" x14ac:dyDescent="0.2">
      <c r="C1175" s="38"/>
    </row>
    <row r="1176" spans="3:3" x14ac:dyDescent="0.2">
      <c r="C1176" s="38"/>
    </row>
    <row r="1177" spans="3:3" x14ac:dyDescent="0.2">
      <c r="C1177" s="38"/>
    </row>
    <row r="1178" spans="3:3" x14ac:dyDescent="0.2">
      <c r="C1178" s="38"/>
    </row>
    <row r="1179" spans="3:3" x14ac:dyDescent="0.2">
      <c r="C1179" s="38"/>
    </row>
    <row r="1180" spans="3:3" x14ac:dyDescent="0.2">
      <c r="C1180" s="38"/>
    </row>
    <row r="1181" spans="3:3" x14ac:dyDescent="0.2">
      <c r="C1181" s="38"/>
    </row>
    <row r="1182" spans="3:3" x14ac:dyDescent="0.2">
      <c r="C1182" s="38"/>
    </row>
    <row r="1183" spans="3:3" x14ac:dyDescent="0.2">
      <c r="C1183" s="38"/>
    </row>
    <row r="1184" spans="3:3" x14ac:dyDescent="0.2">
      <c r="C1184" s="38"/>
    </row>
    <row r="1185" spans="3:3" x14ac:dyDescent="0.2">
      <c r="C1185" s="38"/>
    </row>
    <row r="1186" spans="3:3" x14ac:dyDescent="0.2">
      <c r="C1186" s="38"/>
    </row>
    <row r="1187" spans="3:3" x14ac:dyDescent="0.2">
      <c r="C1187" s="38"/>
    </row>
    <row r="1188" spans="3:3" x14ac:dyDescent="0.2">
      <c r="C1188" s="38"/>
    </row>
    <row r="1189" spans="3:3" x14ac:dyDescent="0.2">
      <c r="C1189" s="38"/>
    </row>
    <row r="1190" spans="3:3" x14ac:dyDescent="0.2">
      <c r="C1190" s="38"/>
    </row>
    <row r="1191" spans="3:3" x14ac:dyDescent="0.2">
      <c r="C1191" s="38"/>
    </row>
    <row r="1192" spans="3:3" x14ac:dyDescent="0.2">
      <c r="C1192" s="38"/>
    </row>
    <row r="1193" spans="3:3" x14ac:dyDescent="0.2">
      <c r="C1193" s="38"/>
    </row>
    <row r="1194" spans="3:3" x14ac:dyDescent="0.2">
      <c r="C1194" s="38"/>
    </row>
    <row r="1195" spans="3:3" x14ac:dyDescent="0.2">
      <c r="C1195" s="38"/>
    </row>
    <row r="1196" spans="3:3" x14ac:dyDescent="0.2">
      <c r="C1196" s="38"/>
    </row>
    <row r="1197" spans="3:3" x14ac:dyDescent="0.2">
      <c r="C1197" s="38"/>
    </row>
    <row r="1198" spans="3:3" x14ac:dyDescent="0.2">
      <c r="C1198" s="38"/>
    </row>
    <row r="1199" spans="3:3" x14ac:dyDescent="0.2">
      <c r="C1199" s="38"/>
    </row>
    <row r="1200" spans="3:3" x14ac:dyDescent="0.2">
      <c r="C1200" s="38"/>
    </row>
    <row r="1201" spans="3:3" x14ac:dyDescent="0.2">
      <c r="C1201" s="38"/>
    </row>
    <row r="1202" spans="3:3" x14ac:dyDescent="0.2">
      <c r="C1202" s="38"/>
    </row>
    <row r="1203" spans="3:3" x14ac:dyDescent="0.2">
      <c r="C1203" s="38"/>
    </row>
    <row r="1204" spans="3:3" x14ac:dyDescent="0.2">
      <c r="C1204" s="38"/>
    </row>
    <row r="1205" spans="3:3" x14ac:dyDescent="0.2">
      <c r="C1205" s="38"/>
    </row>
    <row r="1206" spans="3:3" x14ac:dyDescent="0.2">
      <c r="C1206" s="38"/>
    </row>
    <row r="1207" spans="3:3" x14ac:dyDescent="0.2">
      <c r="C1207" s="38"/>
    </row>
    <row r="1208" spans="3:3" x14ac:dyDescent="0.2">
      <c r="C1208" s="38"/>
    </row>
    <row r="1209" spans="3:3" x14ac:dyDescent="0.2">
      <c r="C1209" s="38"/>
    </row>
    <row r="1210" spans="3:3" x14ac:dyDescent="0.2">
      <c r="C1210" s="38"/>
    </row>
    <row r="1211" spans="3:3" x14ac:dyDescent="0.2">
      <c r="C1211" s="38"/>
    </row>
    <row r="1212" spans="3:3" x14ac:dyDescent="0.2">
      <c r="C1212" s="38"/>
    </row>
    <row r="1213" spans="3:3" x14ac:dyDescent="0.2">
      <c r="C1213" s="38"/>
    </row>
    <row r="1214" spans="3:3" x14ac:dyDescent="0.2">
      <c r="C1214" s="38"/>
    </row>
    <row r="1215" spans="3:3" x14ac:dyDescent="0.2">
      <c r="C1215" s="38"/>
    </row>
    <row r="1216" spans="3:3" x14ac:dyDescent="0.2">
      <c r="C1216" s="38"/>
    </row>
    <row r="1217" spans="3:3" x14ac:dyDescent="0.2">
      <c r="C1217" s="38"/>
    </row>
    <row r="1218" spans="3:3" x14ac:dyDescent="0.2">
      <c r="C1218" s="38"/>
    </row>
    <row r="1219" spans="3:3" x14ac:dyDescent="0.2">
      <c r="C1219" s="38"/>
    </row>
    <row r="1220" spans="3:3" x14ac:dyDescent="0.2">
      <c r="C1220" s="38"/>
    </row>
    <row r="1221" spans="3:3" x14ac:dyDescent="0.2">
      <c r="C1221" s="38"/>
    </row>
    <row r="1222" spans="3:3" x14ac:dyDescent="0.2">
      <c r="C1222" s="38"/>
    </row>
    <row r="1223" spans="3:3" x14ac:dyDescent="0.2">
      <c r="C1223" s="38"/>
    </row>
    <row r="1224" spans="3:3" x14ac:dyDescent="0.2">
      <c r="C1224" s="38"/>
    </row>
    <row r="1225" spans="3:3" x14ac:dyDescent="0.2">
      <c r="C1225" s="38"/>
    </row>
    <row r="1226" spans="3:3" x14ac:dyDescent="0.2">
      <c r="C1226" s="38"/>
    </row>
    <row r="1227" spans="3:3" x14ac:dyDescent="0.2">
      <c r="C1227" s="38"/>
    </row>
    <row r="1228" spans="3:3" x14ac:dyDescent="0.2">
      <c r="C1228" s="38"/>
    </row>
    <row r="1229" spans="3:3" x14ac:dyDescent="0.2">
      <c r="C1229" s="38"/>
    </row>
    <row r="1230" spans="3:3" x14ac:dyDescent="0.2">
      <c r="C1230" s="38"/>
    </row>
    <row r="1231" spans="3:3" x14ac:dyDescent="0.2">
      <c r="C1231" s="38"/>
    </row>
    <row r="1232" spans="3:3" x14ac:dyDescent="0.2">
      <c r="C1232" s="38"/>
    </row>
    <row r="1233" spans="3:3" x14ac:dyDescent="0.2">
      <c r="C1233" s="38"/>
    </row>
    <row r="1234" spans="3:3" x14ac:dyDescent="0.2">
      <c r="C1234" s="38"/>
    </row>
    <row r="1235" spans="3:3" x14ac:dyDescent="0.2">
      <c r="C1235" s="38"/>
    </row>
    <row r="1236" spans="3:3" x14ac:dyDescent="0.2">
      <c r="C1236" s="38"/>
    </row>
    <row r="1237" spans="3:3" x14ac:dyDescent="0.2">
      <c r="C1237" s="38"/>
    </row>
    <row r="1238" spans="3:3" x14ac:dyDescent="0.2">
      <c r="C1238" s="38"/>
    </row>
    <row r="1239" spans="3:3" x14ac:dyDescent="0.2">
      <c r="C1239" s="38"/>
    </row>
    <row r="1240" spans="3:3" x14ac:dyDescent="0.2">
      <c r="C1240" s="38"/>
    </row>
    <row r="1241" spans="3:3" x14ac:dyDescent="0.2">
      <c r="C1241" s="38"/>
    </row>
    <row r="1242" spans="3:3" x14ac:dyDescent="0.2">
      <c r="C1242" s="38"/>
    </row>
    <row r="1243" spans="3:3" x14ac:dyDescent="0.2">
      <c r="C1243" s="38"/>
    </row>
    <row r="1244" spans="3:3" x14ac:dyDescent="0.2">
      <c r="C1244" s="38"/>
    </row>
    <row r="1245" spans="3:3" x14ac:dyDescent="0.2">
      <c r="C1245" s="38"/>
    </row>
    <row r="1246" spans="3:3" x14ac:dyDescent="0.2">
      <c r="C1246" s="38"/>
    </row>
    <row r="1247" spans="3:3" x14ac:dyDescent="0.2">
      <c r="C1247" s="38"/>
    </row>
    <row r="1248" spans="3:3" x14ac:dyDescent="0.2">
      <c r="C1248" s="38"/>
    </row>
    <row r="1249" spans="3:3" x14ac:dyDescent="0.2">
      <c r="C1249" s="38"/>
    </row>
    <row r="1250" spans="3:3" x14ac:dyDescent="0.2">
      <c r="C1250" s="38"/>
    </row>
    <row r="1251" spans="3:3" x14ac:dyDescent="0.2">
      <c r="C1251" s="38"/>
    </row>
    <row r="1252" spans="3:3" x14ac:dyDescent="0.2">
      <c r="C1252" s="38"/>
    </row>
    <row r="1253" spans="3:3" x14ac:dyDescent="0.2">
      <c r="C1253" s="38"/>
    </row>
    <row r="1254" spans="3:3" x14ac:dyDescent="0.2">
      <c r="C1254" s="38"/>
    </row>
    <row r="1255" spans="3:3" x14ac:dyDescent="0.2">
      <c r="C1255" s="38"/>
    </row>
    <row r="1256" spans="3:3" x14ac:dyDescent="0.2">
      <c r="C1256" s="38"/>
    </row>
    <row r="1257" spans="3:3" x14ac:dyDescent="0.2">
      <c r="C1257" s="38"/>
    </row>
    <row r="1258" spans="3:3" x14ac:dyDescent="0.2">
      <c r="C1258" s="38"/>
    </row>
    <row r="1259" spans="3:3" x14ac:dyDescent="0.2">
      <c r="C1259" s="38"/>
    </row>
    <row r="1260" spans="3:3" x14ac:dyDescent="0.2">
      <c r="C1260" s="38"/>
    </row>
    <row r="1261" spans="3:3" x14ac:dyDescent="0.2">
      <c r="C1261" s="38"/>
    </row>
    <row r="1262" spans="3:3" x14ac:dyDescent="0.2">
      <c r="C1262" s="38"/>
    </row>
    <row r="1263" spans="3:3" x14ac:dyDescent="0.2">
      <c r="C1263" s="38"/>
    </row>
    <row r="1264" spans="3:3" x14ac:dyDescent="0.2">
      <c r="C1264" s="38"/>
    </row>
    <row r="1265" spans="3:3" x14ac:dyDescent="0.2">
      <c r="C1265" s="38"/>
    </row>
    <row r="1266" spans="3:3" x14ac:dyDescent="0.2">
      <c r="C1266" s="38"/>
    </row>
    <row r="1267" spans="3:3" x14ac:dyDescent="0.2">
      <c r="C1267" s="38"/>
    </row>
    <row r="1268" spans="3:3" x14ac:dyDescent="0.2">
      <c r="C1268" s="38"/>
    </row>
    <row r="1269" spans="3:3" x14ac:dyDescent="0.2">
      <c r="C1269" s="38"/>
    </row>
    <row r="1270" spans="3:3" x14ac:dyDescent="0.2">
      <c r="C1270" s="38"/>
    </row>
    <row r="1271" spans="3:3" x14ac:dyDescent="0.2">
      <c r="C1271" s="38"/>
    </row>
    <row r="1272" spans="3:3" x14ac:dyDescent="0.2">
      <c r="C1272" s="38"/>
    </row>
    <row r="1273" spans="3:3" x14ac:dyDescent="0.2">
      <c r="C1273" s="38"/>
    </row>
    <row r="1274" spans="3:3" x14ac:dyDescent="0.2">
      <c r="C1274" s="38"/>
    </row>
    <row r="1275" spans="3:3" x14ac:dyDescent="0.2">
      <c r="C1275" s="38"/>
    </row>
    <row r="1276" spans="3:3" x14ac:dyDescent="0.2">
      <c r="C1276" s="38"/>
    </row>
    <row r="1277" spans="3:3" x14ac:dyDescent="0.2">
      <c r="C1277" s="38"/>
    </row>
    <row r="1278" spans="3:3" x14ac:dyDescent="0.2">
      <c r="C1278" s="38"/>
    </row>
    <row r="1279" spans="3:3" x14ac:dyDescent="0.2">
      <c r="C1279" s="38"/>
    </row>
    <row r="1280" spans="3:3" x14ac:dyDescent="0.2">
      <c r="C1280" s="38"/>
    </row>
    <row r="1281" spans="3:3" x14ac:dyDescent="0.2">
      <c r="C1281" s="38"/>
    </row>
    <row r="1282" spans="3:3" x14ac:dyDescent="0.2">
      <c r="C1282" s="38"/>
    </row>
    <row r="1283" spans="3:3" x14ac:dyDescent="0.2">
      <c r="C1283" s="38"/>
    </row>
    <row r="1284" spans="3:3" x14ac:dyDescent="0.2">
      <c r="C1284" s="38"/>
    </row>
    <row r="1285" spans="3:3" x14ac:dyDescent="0.2">
      <c r="C1285" s="38"/>
    </row>
    <row r="1286" spans="3:3" x14ac:dyDescent="0.2">
      <c r="C1286" s="38"/>
    </row>
    <row r="1287" spans="3:3" x14ac:dyDescent="0.2">
      <c r="C1287" s="38"/>
    </row>
    <row r="1288" spans="3:3" x14ac:dyDescent="0.2">
      <c r="C1288" s="38"/>
    </row>
    <row r="1289" spans="3:3" x14ac:dyDescent="0.2">
      <c r="C1289" s="38"/>
    </row>
    <row r="1290" spans="3:3" x14ac:dyDescent="0.2">
      <c r="C1290" s="38"/>
    </row>
    <row r="1291" spans="3:3" x14ac:dyDescent="0.2">
      <c r="C1291" s="38"/>
    </row>
    <row r="1292" spans="3:3" x14ac:dyDescent="0.2">
      <c r="C1292" s="38"/>
    </row>
    <row r="1293" spans="3:3" x14ac:dyDescent="0.2">
      <c r="C1293" s="38"/>
    </row>
    <row r="1294" spans="3:3" x14ac:dyDescent="0.2">
      <c r="C1294" s="38"/>
    </row>
    <row r="1295" spans="3:3" x14ac:dyDescent="0.2">
      <c r="C1295" s="38"/>
    </row>
    <row r="1296" spans="3:3" x14ac:dyDescent="0.2">
      <c r="C1296" s="38"/>
    </row>
    <row r="1297" spans="3:3" x14ac:dyDescent="0.2">
      <c r="C1297" s="38"/>
    </row>
    <row r="1298" spans="3:3" x14ac:dyDescent="0.2">
      <c r="C1298" s="38"/>
    </row>
    <row r="1299" spans="3:3" x14ac:dyDescent="0.2">
      <c r="C1299" s="38"/>
    </row>
    <row r="1300" spans="3:3" x14ac:dyDescent="0.2">
      <c r="C1300" s="38"/>
    </row>
    <row r="1301" spans="3:3" x14ac:dyDescent="0.2"/>
    <row r="1302" spans="3:3" x14ac:dyDescent="0.2"/>
    <row r="1303" spans="3:3" x14ac:dyDescent="0.2"/>
    <row r="1304" spans="3:3" x14ac:dyDescent="0.2"/>
    <row r="1305" spans="3:3" x14ac:dyDescent="0.2"/>
    <row r="1306" spans="3:3" x14ac:dyDescent="0.2"/>
    <row r="1307" spans="3:3" x14ac:dyDescent="0.2"/>
    <row r="1308" spans="3:3" x14ac:dyDescent="0.2"/>
    <row r="1309" spans="3:3" x14ac:dyDescent="0.2"/>
    <row r="1310" spans="3:3" x14ac:dyDescent="0.2"/>
    <row r="1311" spans="3:3" x14ac:dyDescent="0.2"/>
    <row r="1312" spans="3:3" x14ac:dyDescent="0.2"/>
    <row r="1313" x14ac:dyDescent="0.2"/>
    <row r="1314" x14ac:dyDescent="0.2"/>
    <row r="1315" x14ac:dyDescent="0.2"/>
    <row r="1316" x14ac:dyDescent="0.2"/>
    <row r="1317" x14ac:dyDescent="0.2"/>
    <row r="1318" x14ac:dyDescent="0.2"/>
    <row r="1319" x14ac:dyDescent="0.2"/>
    <row r="1320" x14ac:dyDescent="0.2"/>
    <row r="1321" x14ac:dyDescent="0.2"/>
    <row r="1322" x14ac:dyDescent="0.2"/>
    <row r="1323" x14ac:dyDescent="0.2"/>
    <row r="1324" x14ac:dyDescent="0.2"/>
    <row r="1325" x14ac:dyDescent="0.2"/>
    <row r="1326" x14ac:dyDescent="0.2"/>
    <row r="1327" x14ac:dyDescent="0.2"/>
    <row r="1328" x14ac:dyDescent="0.2"/>
    <row r="1329" x14ac:dyDescent="0.2"/>
    <row r="1330" x14ac:dyDescent="0.2"/>
    <row r="1331" x14ac:dyDescent="0.2"/>
    <row r="1332" x14ac:dyDescent="0.2"/>
    <row r="1333" x14ac:dyDescent="0.2"/>
    <row r="1334" x14ac:dyDescent="0.2"/>
    <row r="1335" x14ac:dyDescent="0.2"/>
    <row r="1336" x14ac:dyDescent="0.2"/>
    <row r="1337" x14ac:dyDescent="0.2"/>
    <row r="1338" x14ac:dyDescent="0.2"/>
    <row r="1339" x14ac:dyDescent="0.2"/>
    <row r="1340" x14ac:dyDescent="0.2"/>
    <row r="1341" x14ac:dyDescent="0.2"/>
    <row r="1342" x14ac:dyDescent="0.2"/>
    <row r="1343" x14ac:dyDescent="0.2"/>
    <row r="1344" x14ac:dyDescent="0.2"/>
    <row r="1345" x14ac:dyDescent="0.2"/>
    <row r="1346" x14ac:dyDescent="0.2"/>
    <row r="1347" x14ac:dyDescent="0.2"/>
    <row r="1348" x14ac:dyDescent="0.2"/>
    <row r="1349" x14ac:dyDescent="0.2"/>
    <row r="1350" x14ac:dyDescent="0.2"/>
    <row r="1351" x14ac:dyDescent="0.2"/>
    <row r="1352" x14ac:dyDescent="0.2"/>
    <row r="1353" x14ac:dyDescent="0.2"/>
    <row r="1354" x14ac:dyDescent="0.2"/>
    <row r="1355" x14ac:dyDescent="0.2"/>
    <row r="1356" x14ac:dyDescent="0.2"/>
    <row r="1357" x14ac:dyDescent="0.2"/>
    <row r="1358" x14ac:dyDescent="0.2"/>
    <row r="1359" x14ac:dyDescent="0.2"/>
    <row r="1360" x14ac:dyDescent="0.2"/>
    <row r="1361" x14ac:dyDescent="0.2"/>
    <row r="1362" x14ac:dyDescent="0.2"/>
    <row r="1363" x14ac:dyDescent="0.2"/>
    <row r="1364" x14ac:dyDescent="0.2"/>
    <row r="1365" x14ac:dyDescent="0.2"/>
    <row r="1366" x14ac:dyDescent="0.2"/>
    <row r="1367" x14ac:dyDescent="0.2"/>
    <row r="1368" x14ac:dyDescent="0.2"/>
    <row r="1369" x14ac:dyDescent="0.2"/>
    <row r="1370" x14ac:dyDescent="0.2"/>
    <row r="1371" x14ac:dyDescent="0.2"/>
    <row r="1372" x14ac:dyDescent="0.2"/>
    <row r="1373" x14ac:dyDescent="0.2"/>
    <row r="1374" x14ac:dyDescent="0.2"/>
    <row r="1375" x14ac:dyDescent="0.2"/>
    <row r="1376" x14ac:dyDescent="0.2"/>
    <row r="1377" x14ac:dyDescent="0.2"/>
    <row r="1378" x14ac:dyDescent="0.2"/>
    <row r="1379" x14ac:dyDescent="0.2"/>
    <row r="1380" x14ac:dyDescent="0.2"/>
    <row r="1381" x14ac:dyDescent="0.2"/>
    <row r="1382" x14ac:dyDescent="0.2"/>
    <row r="1383" x14ac:dyDescent="0.2"/>
    <row r="1384" x14ac:dyDescent="0.2"/>
    <row r="1385" x14ac:dyDescent="0.2"/>
    <row r="1386" x14ac:dyDescent="0.2"/>
    <row r="1387" x14ac:dyDescent="0.2"/>
    <row r="1388" x14ac:dyDescent="0.2"/>
    <row r="1389" x14ac:dyDescent="0.2"/>
    <row r="1390" x14ac:dyDescent="0.2"/>
    <row r="1391" x14ac:dyDescent="0.2"/>
    <row r="1392" x14ac:dyDescent="0.2"/>
    <row r="1393" x14ac:dyDescent="0.2"/>
    <row r="1394" x14ac:dyDescent="0.2"/>
    <row r="1395" x14ac:dyDescent="0.2"/>
    <row r="1396" x14ac:dyDescent="0.2"/>
    <row r="1397" x14ac:dyDescent="0.2"/>
    <row r="1398" x14ac:dyDescent="0.2"/>
    <row r="1399" x14ac:dyDescent="0.2"/>
    <row r="1400" x14ac:dyDescent="0.2"/>
    <row r="1401" x14ac:dyDescent="0.2"/>
    <row r="1402" x14ac:dyDescent="0.2"/>
    <row r="1403" x14ac:dyDescent="0.2"/>
    <row r="1404" x14ac:dyDescent="0.2"/>
    <row r="1405" x14ac:dyDescent="0.2"/>
    <row r="1406" x14ac:dyDescent="0.2"/>
    <row r="1407" x14ac:dyDescent="0.2"/>
    <row r="1408" x14ac:dyDescent="0.2"/>
    <row r="1409" x14ac:dyDescent="0.2"/>
    <row r="1410" x14ac:dyDescent="0.2"/>
    <row r="1411" x14ac:dyDescent="0.2"/>
    <row r="1412" x14ac:dyDescent="0.2"/>
    <row r="1413" x14ac:dyDescent="0.2"/>
    <row r="1414" x14ac:dyDescent="0.2"/>
    <row r="1415" x14ac:dyDescent="0.2"/>
    <row r="1416" x14ac:dyDescent="0.2"/>
    <row r="1417" x14ac:dyDescent="0.2"/>
    <row r="1418" x14ac:dyDescent="0.2"/>
    <row r="1419" x14ac:dyDescent="0.2"/>
    <row r="1420" x14ac:dyDescent="0.2"/>
    <row r="1421" x14ac:dyDescent="0.2"/>
    <row r="1422" x14ac:dyDescent="0.2"/>
    <row r="1423" x14ac:dyDescent="0.2"/>
    <row r="1424" x14ac:dyDescent="0.2"/>
    <row r="1425" x14ac:dyDescent="0.2"/>
    <row r="1426" x14ac:dyDescent="0.2"/>
    <row r="1427" x14ac:dyDescent="0.2"/>
    <row r="1428" x14ac:dyDescent="0.2"/>
    <row r="1429" x14ac:dyDescent="0.2"/>
    <row r="1430" x14ac:dyDescent="0.2"/>
    <row r="1431" x14ac:dyDescent="0.2"/>
    <row r="1432" x14ac:dyDescent="0.2"/>
    <row r="1433" x14ac:dyDescent="0.2"/>
    <row r="1434" x14ac:dyDescent="0.2"/>
    <row r="1435" x14ac:dyDescent="0.2"/>
    <row r="1436" x14ac:dyDescent="0.2"/>
    <row r="1437" x14ac:dyDescent="0.2"/>
    <row r="1438" x14ac:dyDescent="0.2"/>
    <row r="1439" x14ac:dyDescent="0.2"/>
    <row r="1440" x14ac:dyDescent="0.2"/>
    <row r="1441" x14ac:dyDescent="0.2"/>
    <row r="1442" x14ac:dyDescent="0.2"/>
    <row r="1443" x14ac:dyDescent="0.2"/>
    <row r="1444" x14ac:dyDescent="0.2"/>
    <row r="1445" x14ac:dyDescent="0.2"/>
    <row r="1446" x14ac:dyDescent="0.2"/>
    <row r="1447" x14ac:dyDescent="0.2"/>
    <row r="1448" x14ac:dyDescent="0.2"/>
    <row r="1449" x14ac:dyDescent="0.2"/>
    <row r="1450" x14ac:dyDescent="0.2"/>
    <row r="1451" x14ac:dyDescent="0.2"/>
    <row r="1452" x14ac:dyDescent="0.2"/>
    <row r="1453" x14ac:dyDescent="0.2"/>
    <row r="1454" x14ac:dyDescent="0.2"/>
    <row r="1455" x14ac:dyDescent="0.2"/>
    <row r="1456" x14ac:dyDescent="0.2"/>
    <row r="1457" x14ac:dyDescent="0.2"/>
    <row r="1458" x14ac:dyDescent="0.2"/>
    <row r="1459" x14ac:dyDescent="0.2"/>
    <row r="1460" x14ac:dyDescent="0.2"/>
    <row r="1461" x14ac:dyDescent="0.2"/>
    <row r="1462" x14ac:dyDescent="0.2"/>
    <row r="1463" x14ac:dyDescent="0.2"/>
    <row r="1464" x14ac:dyDescent="0.2"/>
    <row r="1465" x14ac:dyDescent="0.2"/>
    <row r="1466" x14ac:dyDescent="0.2"/>
    <row r="1467" x14ac:dyDescent="0.2"/>
    <row r="1468" x14ac:dyDescent="0.2"/>
    <row r="1469" x14ac:dyDescent="0.2"/>
    <row r="1470" x14ac:dyDescent="0.2"/>
    <row r="1471" x14ac:dyDescent="0.2"/>
    <row r="1472" x14ac:dyDescent="0.2"/>
    <row r="1473" x14ac:dyDescent="0.2"/>
    <row r="1474" x14ac:dyDescent="0.2"/>
    <row r="1475" x14ac:dyDescent="0.2"/>
    <row r="1476" x14ac:dyDescent="0.2"/>
    <row r="1477" x14ac:dyDescent="0.2"/>
    <row r="1478" x14ac:dyDescent="0.2"/>
    <row r="1479" x14ac:dyDescent="0.2"/>
    <row r="1480" x14ac:dyDescent="0.2"/>
    <row r="1481" x14ac:dyDescent="0.2"/>
    <row r="1482" x14ac:dyDescent="0.2"/>
    <row r="1483" x14ac:dyDescent="0.2"/>
    <row r="1484" x14ac:dyDescent="0.2"/>
    <row r="1485" x14ac:dyDescent="0.2"/>
    <row r="1486" x14ac:dyDescent="0.2"/>
    <row r="1487" x14ac:dyDescent="0.2"/>
    <row r="1488" x14ac:dyDescent="0.2"/>
    <row r="1489" x14ac:dyDescent="0.2"/>
    <row r="1490" x14ac:dyDescent="0.2"/>
    <row r="1491" x14ac:dyDescent="0.2"/>
    <row r="1492" x14ac:dyDescent="0.2"/>
    <row r="1493" x14ac:dyDescent="0.2"/>
    <row r="1494" x14ac:dyDescent="0.2"/>
    <row r="1495" x14ac:dyDescent="0.2"/>
    <row r="1496" x14ac:dyDescent="0.2"/>
    <row r="1497" x14ac:dyDescent="0.2"/>
    <row r="1498" x14ac:dyDescent="0.2"/>
    <row r="1499" x14ac:dyDescent="0.2"/>
    <row r="1500" x14ac:dyDescent="0.2"/>
    <row r="1501" x14ac:dyDescent="0.2"/>
    <row r="1502" x14ac:dyDescent="0.2"/>
    <row r="1503" x14ac:dyDescent="0.2"/>
    <row r="1504" x14ac:dyDescent="0.2"/>
    <row r="1505" x14ac:dyDescent="0.2"/>
    <row r="1506" x14ac:dyDescent="0.2"/>
    <row r="1507" x14ac:dyDescent="0.2"/>
    <row r="1508" x14ac:dyDescent="0.2"/>
    <row r="1509" x14ac:dyDescent="0.2"/>
    <row r="1510" x14ac:dyDescent="0.2"/>
    <row r="1511" x14ac:dyDescent="0.2"/>
    <row r="1512" x14ac:dyDescent="0.2"/>
    <row r="1513" x14ac:dyDescent="0.2"/>
    <row r="1514" x14ac:dyDescent="0.2"/>
    <row r="1515" x14ac:dyDescent="0.2"/>
    <row r="1516" x14ac:dyDescent="0.2"/>
    <row r="1517" x14ac:dyDescent="0.2"/>
    <row r="1518" x14ac:dyDescent="0.2"/>
    <row r="1519" x14ac:dyDescent="0.2"/>
    <row r="1520" x14ac:dyDescent="0.2"/>
    <row r="1521" x14ac:dyDescent="0.2"/>
    <row r="1522" x14ac:dyDescent="0.2"/>
    <row r="1523" x14ac:dyDescent="0.2"/>
    <row r="1524" x14ac:dyDescent="0.2"/>
    <row r="1525" x14ac:dyDescent="0.2"/>
    <row r="1526" x14ac:dyDescent="0.2"/>
    <row r="1527" x14ac:dyDescent="0.2"/>
    <row r="1528" x14ac:dyDescent="0.2"/>
    <row r="1529" x14ac:dyDescent="0.2"/>
    <row r="1530" x14ac:dyDescent="0.2"/>
    <row r="1531" x14ac:dyDescent="0.2"/>
    <row r="1532" x14ac:dyDescent="0.2"/>
    <row r="1533" x14ac:dyDescent="0.2"/>
    <row r="1534" x14ac:dyDescent="0.2"/>
    <row r="1535" x14ac:dyDescent="0.2"/>
    <row r="1536" x14ac:dyDescent="0.2"/>
    <row r="1537" x14ac:dyDescent="0.2"/>
    <row r="1538" x14ac:dyDescent="0.2"/>
    <row r="1539" x14ac:dyDescent="0.2"/>
    <row r="1540" x14ac:dyDescent="0.2"/>
    <row r="1541" x14ac:dyDescent="0.2"/>
    <row r="1542" x14ac:dyDescent="0.2"/>
    <row r="1543" x14ac:dyDescent="0.2"/>
    <row r="1544" x14ac:dyDescent="0.2"/>
    <row r="1545" x14ac:dyDescent="0.2"/>
    <row r="1546" x14ac:dyDescent="0.2"/>
    <row r="1547" x14ac:dyDescent="0.2"/>
    <row r="1548" x14ac:dyDescent="0.2"/>
    <row r="1549" x14ac:dyDescent="0.2"/>
    <row r="1550" x14ac:dyDescent="0.2"/>
    <row r="1551" x14ac:dyDescent="0.2"/>
    <row r="1552" x14ac:dyDescent="0.2"/>
    <row r="1553" x14ac:dyDescent="0.2"/>
    <row r="1554" x14ac:dyDescent="0.2"/>
    <row r="1555" x14ac:dyDescent="0.2"/>
    <row r="1556" x14ac:dyDescent="0.2"/>
    <row r="1557" x14ac:dyDescent="0.2"/>
    <row r="1558" x14ac:dyDescent="0.2"/>
    <row r="1559" x14ac:dyDescent="0.2"/>
    <row r="1560" x14ac:dyDescent="0.2"/>
    <row r="1561" x14ac:dyDescent="0.2"/>
    <row r="1562" x14ac:dyDescent="0.2"/>
    <row r="1563" x14ac:dyDescent="0.2"/>
    <row r="1564" x14ac:dyDescent="0.2"/>
    <row r="1565" x14ac:dyDescent="0.2"/>
    <row r="1566" x14ac:dyDescent="0.2"/>
    <row r="1567" x14ac:dyDescent="0.2"/>
    <row r="1568" x14ac:dyDescent="0.2"/>
    <row r="1569" x14ac:dyDescent="0.2"/>
    <row r="1570" x14ac:dyDescent="0.2"/>
    <row r="1571" x14ac:dyDescent="0.2"/>
    <row r="1572" x14ac:dyDescent="0.2"/>
    <row r="1573" x14ac:dyDescent="0.2"/>
    <row r="1574" x14ac:dyDescent="0.2"/>
    <row r="1575" x14ac:dyDescent="0.2"/>
    <row r="1576" x14ac:dyDescent="0.2"/>
    <row r="1577" x14ac:dyDescent="0.2"/>
    <row r="1578" x14ac:dyDescent="0.2"/>
    <row r="1579" x14ac:dyDescent="0.2"/>
    <row r="1580" x14ac:dyDescent="0.2"/>
    <row r="1581" x14ac:dyDescent="0.2"/>
    <row r="1582" x14ac:dyDescent="0.2"/>
    <row r="1583" x14ac:dyDescent="0.2"/>
    <row r="1584" x14ac:dyDescent="0.2"/>
    <row r="1585" x14ac:dyDescent="0.2"/>
    <row r="1586" x14ac:dyDescent="0.2"/>
    <row r="1587" x14ac:dyDescent="0.2"/>
    <row r="1588" x14ac:dyDescent="0.2"/>
    <row r="1589" x14ac:dyDescent="0.2"/>
    <row r="1590" x14ac:dyDescent="0.2"/>
    <row r="1591" x14ac:dyDescent="0.2"/>
    <row r="1592" x14ac:dyDescent="0.2"/>
    <row r="1593" x14ac:dyDescent="0.2"/>
    <row r="1594" x14ac:dyDescent="0.2"/>
    <row r="1595" x14ac:dyDescent="0.2"/>
    <row r="1596" x14ac:dyDescent="0.2"/>
    <row r="1597" x14ac:dyDescent="0.2"/>
    <row r="1598" x14ac:dyDescent="0.2"/>
    <row r="1599" x14ac:dyDescent="0.2"/>
    <row r="1600" x14ac:dyDescent="0.2"/>
    <row r="1601" x14ac:dyDescent="0.2"/>
    <row r="1602" x14ac:dyDescent="0.2"/>
    <row r="1603" x14ac:dyDescent="0.2"/>
    <row r="1604" x14ac:dyDescent="0.2"/>
    <row r="1605" x14ac:dyDescent="0.2"/>
    <row r="1606" x14ac:dyDescent="0.2"/>
    <row r="1607" x14ac:dyDescent="0.2"/>
    <row r="1608" x14ac:dyDescent="0.2"/>
    <row r="1609" x14ac:dyDescent="0.2"/>
    <row r="1610" x14ac:dyDescent="0.2"/>
    <row r="1611" x14ac:dyDescent="0.2"/>
    <row r="1612" x14ac:dyDescent="0.2"/>
    <row r="1613" x14ac:dyDescent="0.2"/>
    <row r="1614" x14ac:dyDescent="0.2"/>
    <row r="1615" x14ac:dyDescent="0.2"/>
    <row r="1616" x14ac:dyDescent="0.2"/>
    <row r="1617" x14ac:dyDescent="0.2"/>
    <row r="1618" x14ac:dyDescent="0.2"/>
    <row r="1619" x14ac:dyDescent="0.2"/>
    <row r="1620" x14ac:dyDescent="0.2"/>
    <row r="1621" x14ac:dyDescent="0.2"/>
    <row r="1622" x14ac:dyDescent="0.2"/>
    <row r="1623" x14ac:dyDescent="0.2"/>
    <row r="1624" x14ac:dyDescent="0.2"/>
    <row r="1625" x14ac:dyDescent="0.2"/>
    <row r="1626" x14ac:dyDescent="0.2"/>
    <row r="1627" x14ac:dyDescent="0.2"/>
    <row r="1628" x14ac:dyDescent="0.2"/>
    <row r="1629" x14ac:dyDescent="0.2"/>
    <row r="1630" x14ac:dyDescent="0.2"/>
    <row r="1631" x14ac:dyDescent="0.2"/>
    <row r="1632" x14ac:dyDescent="0.2"/>
    <row r="1633" x14ac:dyDescent="0.2"/>
    <row r="1634" x14ac:dyDescent="0.2"/>
    <row r="1635" x14ac:dyDescent="0.2"/>
    <row r="1636" x14ac:dyDescent="0.2"/>
    <row r="1637" x14ac:dyDescent="0.2"/>
    <row r="1638" x14ac:dyDescent="0.2"/>
    <row r="1639" x14ac:dyDescent="0.2"/>
    <row r="1640" x14ac:dyDescent="0.2"/>
    <row r="1641" x14ac:dyDescent="0.2"/>
    <row r="1642" x14ac:dyDescent="0.2"/>
    <row r="1643" x14ac:dyDescent="0.2"/>
    <row r="1644" x14ac:dyDescent="0.2"/>
    <row r="1645" x14ac:dyDescent="0.2"/>
    <row r="1646" x14ac:dyDescent="0.2"/>
    <row r="1647" x14ac:dyDescent="0.2"/>
    <row r="1648" x14ac:dyDescent="0.2"/>
    <row r="1649" x14ac:dyDescent="0.2"/>
    <row r="1650" x14ac:dyDescent="0.2"/>
    <row r="1651" x14ac:dyDescent="0.2"/>
    <row r="1652" x14ac:dyDescent="0.2"/>
    <row r="1653" x14ac:dyDescent="0.2"/>
    <row r="1654" x14ac:dyDescent="0.2"/>
    <row r="1655" x14ac:dyDescent="0.2"/>
    <row r="1656" x14ac:dyDescent="0.2"/>
    <row r="1657" x14ac:dyDescent="0.2"/>
    <row r="1658" x14ac:dyDescent="0.2"/>
    <row r="1659" x14ac:dyDescent="0.2"/>
    <row r="1660" x14ac:dyDescent="0.2"/>
    <row r="1661" x14ac:dyDescent="0.2"/>
    <row r="1662" x14ac:dyDescent="0.2"/>
    <row r="1663" x14ac:dyDescent="0.2"/>
    <row r="1664" x14ac:dyDescent="0.2"/>
    <row r="1665" x14ac:dyDescent="0.2"/>
    <row r="1666" x14ac:dyDescent="0.2"/>
    <row r="1667" x14ac:dyDescent="0.2"/>
    <row r="1668" x14ac:dyDescent="0.2"/>
    <row r="1669" x14ac:dyDescent="0.2"/>
    <row r="1670" x14ac:dyDescent="0.2"/>
    <row r="1671" x14ac:dyDescent="0.2"/>
    <row r="1672" x14ac:dyDescent="0.2"/>
    <row r="1673" x14ac:dyDescent="0.2"/>
    <row r="1674" x14ac:dyDescent="0.2"/>
    <row r="1675" x14ac:dyDescent="0.2"/>
    <row r="1676" x14ac:dyDescent="0.2"/>
    <row r="1677" x14ac:dyDescent="0.2"/>
    <row r="1678" x14ac:dyDescent="0.2"/>
    <row r="1679" x14ac:dyDescent="0.2"/>
    <row r="1680" x14ac:dyDescent="0.2"/>
    <row r="1681" x14ac:dyDescent="0.2"/>
    <row r="1682" x14ac:dyDescent="0.2"/>
    <row r="1683" x14ac:dyDescent="0.2"/>
    <row r="1684" x14ac:dyDescent="0.2"/>
    <row r="1685" x14ac:dyDescent="0.2"/>
    <row r="1686" x14ac:dyDescent="0.2"/>
    <row r="1687" x14ac:dyDescent="0.2"/>
    <row r="1688" x14ac:dyDescent="0.2"/>
    <row r="1689" x14ac:dyDescent="0.2"/>
    <row r="1690" x14ac:dyDescent="0.2"/>
    <row r="1691" x14ac:dyDescent="0.2"/>
    <row r="1692" x14ac:dyDescent="0.2"/>
    <row r="1693" x14ac:dyDescent="0.2"/>
    <row r="1694" x14ac:dyDescent="0.2"/>
    <row r="1695" x14ac:dyDescent="0.2"/>
    <row r="1696" x14ac:dyDescent="0.2"/>
    <row r="1697" x14ac:dyDescent="0.2"/>
    <row r="1698" x14ac:dyDescent="0.2"/>
    <row r="1699" x14ac:dyDescent="0.2"/>
    <row r="1700" x14ac:dyDescent="0.2"/>
    <row r="1701" x14ac:dyDescent="0.2"/>
    <row r="1702" x14ac:dyDescent="0.2"/>
    <row r="1703" x14ac:dyDescent="0.2"/>
    <row r="1704" x14ac:dyDescent="0.2"/>
    <row r="1705" x14ac:dyDescent="0.2"/>
    <row r="1706" x14ac:dyDescent="0.2"/>
    <row r="1707" x14ac:dyDescent="0.2"/>
    <row r="1708" x14ac:dyDescent="0.2"/>
    <row r="1709" x14ac:dyDescent="0.2"/>
    <row r="1710" x14ac:dyDescent="0.2"/>
    <row r="1711" x14ac:dyDescent="0.2"/>
    <row r="1712" x14ac:dyDescent="0.2"/>
    <row r="1713" x14ac:dyDescent="0.2"/>
    <row r="1714" x14ac:dyDescent="0.2"/>
    <row r="1715" x14ac:dyDescent="0.2"/>
    <row r="1716" x14ac:dyDescent="0.2"/>
    <row r="1717" x14ac:dyDescent="0.2"/>
    <row r="1718" x14ac:dyDescent="0.2"/>
    <row r="1719" x14ac:dyDescent="0.2"/>
    <row r="1720" x14ac:dyDescent="0.2"/>
    <row r="1721" x14ac:dyDescent="0.2"/>
    <row r="1722" x14ac:dyDescent="0.2"/>
    <row r="1723" x14ac:dyDescent="0.2"/>
    <row r="1724" x14ac:dyDescent="0.2"/>
    <row r="1725" x14ac:dyDescent="0.2"/>
    <row r="1726" x14ac:dyDescent="0.2"/>
    <row r="1727" x14ac:dyDescent="0.2"/>
    <row r="1728" x14ac:dyDescent="0.2"/>
    <row r="1729" x14ac:dyDescent="0.2"/>
    <row r="1730" x14ac:dyDescent="0.2"/>
    <row r="1731" x14ac:dyDescent="0.2"/>
    <row r="1732" x14ac:dyDescent="0.2"/>
    <row r="1733" x14ac:dyDescent="0.2"/>
    <row r="1734" x14ac:dyDescent="0.2"/>
    <row r="1735" x14ac:dyDescent="0.2"/>
    <row r="1736" x14ac:dyDescent="0.2"/>
    <row r="1737" x14ac:dyDescent="0.2"/>
    <row r="1738" x14ac:dyDescent="0.2"/>
    <row r="1739" x14ac:dyDescent="0.2"/>
    <row r="1740" x14ac:dyDescent="0.2"/>
    <row r="1741" x14ac:dyDescent="0.2"/>
    <row r="1742" x14ac:dyDescent="0.2"/>
    <row r="1743" x14ac:dyDescent="0.2"/>
    <row r="1744" x14ac:dyDescent="0.2"/>
    <row r="1745" x14ac:dyDescent="0.2"/>
    <row r="1746" x14ac:dyDescent="0.2"/>
    <row r="1747" x14ac:dyDescent="0.2"/>
    <row r="1748" x14ac:dyDescent="0.2"/>
    <row r="1749" x14ac:dyDescent="0.2"/>
    <row r="1750" x14ac:dyDescent="0.2"/>
    <row r="1751" x14ac:dyDescent="0.2"/>
    <row r="1752" x14ac:dyDescent="0.2"/>
    <row r="1753" x14ac:dyDescent="0.2"/>
    <row r="1754" x14ac:dyDescent="0.2"/>
    <row r="1755" x14ac:dyDescent="0.2"/>
    <row r="1756" x14ac:dyDescent="0.2"/>
    <row r="1757" x14ac:dyDescent="0.2"/>
    <row r="1758" x14ac:dyDescent="0.2"/>
    <row r="1759" x14ac:dyDescent="0.2"/>
    <row r="1760" x14ac:dyDescent="0.2"/>
    <row r="1761" x14ac:dyDescent="0.2"/>
    <row r="1762" x14ac:dyDescent="0.2"/>
    <row r="1763" x14ac:dyDescent="0.2"/>
    <row r="1764" x14ac:dyDescent="0.2"/>
    <row r="1765" x14ac:dyDescent="0.2"/>
    <row r="1766" x14ac:dyDescent="0.2"/>
    <row r="1767" x14ac:dyDescent="0.2"/>
    <row r="1768" x14ac:dyDescent="0.2"/>
    <row r="1769" x14ac:dyDescent="0.2"/>
    <row r="1770" x14ac:dyDescent="0.2"/>
    <row r="1771" x14ac:dyDescent="0.2"/>
    <row r="1772" x14ac:dyDescent="0.2"/>
    <row r="1773" x14ac:dyDescent="0.2"/>
    <row r="1774" x14ac:dyDescent="0.2"/>
    <row r="1775" x14ac:dyDescent="0.2"/>
    <row r="1776" x14ac:dyDescent="0.2"/>
    <row r="1777" x14ac:dyDescent="0.2"/>
    <row r="1778" x14ac:dyDescent="0.2"/>
    <row r="1779" x14ac:dyDescent="0.2"/>
    <row r="1780" x14ac:dyDescent="0.2"/>
    <row r="1781" x14ac:dyDescent="0.2"/>
    <row r="1782" x14ac:dyDescent="0.2"/>
    <row r="1783" x14ac:dyDescent="0.2"/>
    <row r="1784" x14ac:dyDescent="0.2"/>
    <row r="1785" x14ac:dyDescent="0.2"/>
    <row r="1786" x14ac:dyDescent="0.2"/>
    <row r="1787" x14ac:dyDescent="0.2"/>
    <row r="1788" x14ac:dyDescent="0.2"/>
    <row r="1789" x14ac:dyDescent="0.2"/>
    <row r="1790" x14ac:dyDescent="0.2"/>
    <row r="1791" x14ac:dyDescent="0.2"/>
    <row r="1792" x14ac:dyDescent="0.2"/>
    <row r="1793" x14ac:dyDescent="0.2"/>
    <row r="1794" x14ac:dyDescent="0.2"/>
    <row r="1795" x14ac:dyDescent="0.2"/>
    <row r="1796" x14ac:dyDescent="0.2"/>
    <row r="1797" x14ac:dyDescent="0.2"/>
    <row r="1798" x14ac:dyDescent="0.2"/>
    <row r="1799" x14ac:dyDescent="0.2"/>
    <row r="1800" x14ac:dyDescent="0.2"/>
    <row r="1801" x14ac:dyDescent="0.2"/>
    <row r="1802" x14ac:dyDescent="0.2"/>
    <row r="1803" x14ac:dyDescent="0.2"/>
    <row r="1804" x14ac:dyDescent="0.2"/>
    <row r="1805" x14ac:dyDescent="0.2"/>
    <row r="1806" x14ac:dyDescent="0.2"/>
    <row r="1807" x14ac:dyDescent="0.2"/>
    <row r="1808" x14ac:dyDescent="0.2"/>
    <row r="1809" x14ac:dyDescent="0.2"/>
    <row r="1810" x14ac:dyDescent="0.2"/>
    <row r="1811" x14ac:dyDescent="0.2"/>
    <row r="1812" x14ac:dyDescent="0.2"/>
    <row r="1813" x14ac:dyDescent="0.2"/>
    <row r="1814" x14ac:dyDescent="0.2"/>
    <row r="1815" x14ac:dyDescent="0.2"/>
    <row r="1816" x14ac:dyDescent="0.2"/>
    <row r="1817" x14ac:dyDescent="0.2"/>
    <row r="1818" x14ac:dyDescent="0.2"/>
    <row r="1819" x14ac:dyDescent="0.2"/>
    <row r="1820" x14ac:dyDescent="0.2"/>
    <row r="1821" x14ac:dyDescent="0.2"/>
    <row r="1822" x14ac:dyDescent="0.2"/>
    <row r="1823" x14ac:dyDescent="0.2"/>
    <row r="1824" x14ac:dyDescent="0.2"/>
    <row r="1825" x14ac:dyDescent="0.2"/>
    <row r="1826" x14ac:dyDescent="0.2"/>
    <row r="1827" x14ac:dyDescent="0.2"/>
    <row r="1828" x14ac:dyDescent="0.2"/>
    <row r="1829" x14ac:dyDescent="0.2"/>
    <row r="1830" x14ac:dyDescent="0.2"/>
    <row r="1831" x14ac:dyDescent="0.2"/>
    <row r="1832" x14ac:dyDescent="0.2"/>
    <row r="1833" x14ac:dyDescent="0.2"/>
    <row r="1834" x14ac:dyDescent="0.2"/>
    <row r="1835" x14ac:dyDescent="0.2"/>
    <row r="1836" x14ac:dyDescent="0.2"/>
    <row r="1837" x14ac:dyDescent="0.2"/>
    <row r="1838" x14ac:dyDescent="0.2"/>
    <row r="1839" x14ac:dyDescent="0.2"/>
    <row r="1840" x14ac:dyDescent="0.2"/>
    <row r="1841" x14ac:dyDescent="0.2"/>
    <row r="1842" x14ac:dyDescent="0.2"/>
    <row r="1843" x14ac:dyDescent="0.2"/>
    <row r="1844" x14ac:dyDescent="0.2"/>
    <row r="1845" x14ac:dyDescent="0.2"/>
    <row r="1846" x14ac:dyDescent="0.2"/>
    <row r="1847" x14ac:dyDescent="0.2"/>
    <row r="1848" x14ac:dyDescent="0.2"/>
    <row r="1849" x14ac:dyDescent="0.2"/>
    <row r="1850" x14ac:dyDescent="0.2"/>
    <row r="1851" x14ac:dyDescent="0.2"/>
    <row r="1852" x14ac:dyDescent="0.2"/>
    <row r="1853" x14ac:dyDescent="0.2"/>
    <row r="1854" x14ac:dyDescent="0.2"/>
    <row r="1855" x14ac:dyDescent="0.2"/>
    <row r="1856" x14ac:dyDescent="0.2"/>
    <row r="1857" x14ac:dyDescent="0.2"/>
    <row r="1858" x14ac:dyDescent="0.2"/>
    <row r="1859" x14ac:dyDescent="0.2"/>
    <row r="1860" x14ac:dyDescent="0.2"/>
    <row r="1861" x14ac:dyDescent="0.2"/>
    <row r="1862" x14ac:dyDescent="0.2"/>
    <row r="1863" x14ac:dyDescent="0.2"/>
    <row r="1864" x14ac:dyDescent="0.2"/>
    <row r="1865" x14ac:dyDescent="0.2"/>
    <row r="1866" x14ac:dyDescent="0.2"/>
    <row r="1867" x14ac:dyDescent="0.2"/>
    <row r="1868" x14ac:dyDescent="0.2"/>
    <row r="1869" x14ac:dyDescent="0.2"/>
    <row r="1870" x14ac:dyDescent="0.2"/>
    <row r="1871" x14ac:dyDescent="0.2"/>
    <row r="1872" x14ac:dyDescent="0.2"/>
    <row r="1873" x14ac:dyDescent="0.2"/>
    <row r="1874" x14ac:dyDescent="0.2"/>
    <row r="1875" x14ac:dyDescent="0.2"/>
    <row r="1876" x14ac:dyDescent="0.2"/>
    <row r="1877" x14ac:dyDescent="0.2"/>
    <row r="1878" x14ac:dyDescent="0.2"/>
    <row r="1879" x14ac:dyDescent="0.2"/>
    <row r="1880" x14ac:dyDescent="0.2"/>
    <row r="1881" x14ac:dyDescent="0.2"/>
    <row r="1882" x14ac:dyDescent="0.2"/>
    <row r="1883" x14ac:dyDescent="0.2"/>
    <row r="1884" x14ac:dyDescent="0.2"/>
    <row r="1885" x14ac:dyDescent="0.2"/>
    <row r="1886" x14ac:dyDescent="0.2"/>
    <row r="1887" x14ac:dyDescent="0.2"/>
    <row r="1888" x14ac:dyDescent="0.2"/>
    <row r="1889" x14ac:dyDescent="0.2"/>
    <row r="1890" x14ac:dyDescent="0.2"/>
    <row r="1891" x14ac:dyDescent="0.2"/>
    <row r="1892" x14ac:dyDescent="0.2"/>
    <row r="1893" x14ac:dyDescent="0.2"/>
    <row r="1894" x14ac:dyDescent="0.2"/>
    <row r="1895" x14ac:dyDescent="0.2"/>
    <row r="1896" x14ac:dyDescent="0.2"/>
    <row r="1897" x14ac:dyDescent="0.2"/>
    <row r="1898" x14ac:dyDescent="0.2"/>
    <row r="1899" x14ac:dyDescent="0.2"/>
    <row r="1900" x14ac:dyDescent="0.2"/>
    <row r="1901" x14ac:dyDescent="0.2"/>
    <row r="1902" x14ac:dyDescent="0.2"/>
    <row r="1903" x14ac:dyDescent="0.2"/>
    <row r="1904" x14ac:dyDescent="0.2"/>
    <row r="1905" x14ac:dyDescent="0.2"/>
    <row r="1906" x14ac:dyDescent="0.2"/>
    <row r="1907" x14ac:dyDescent="0.2"/>
    <row r="1908" x14ac:dyDescent="0.2"/>
    <row r="1909" x14ac:dyDescent="0.2"/>
    <row r="1910" x14ac:dyDescent="0.2"/>
    <row r="1911" x14ac:dyDescent="0.2"/>
    <row r="1912" x14ac:dyDescent="0.2"/>
    <row r="1913" x14ac:dyDescent="0.2"/>
    <row r="1914" x14ac:dyDescent="0.2"/>
    <row r="1915" x14ac:dyDescent="0.2"/>
    <row r="1916" x14ac:dyDescent="0.2"/>
    <row r="1917" x14ac:dyDescent="0.2"/>
    <row r="1918" x14ac:dyDescent="0.2"/>
    <row r="1919" x14ac:dyDescent="0.2"/>
    <row r="1920" x14ac:dyDescent="0.2"/>
    <row r="1921" x14ac:dyDescent="0.2"/>
    <row r="1922" x14ac:dyDescent="0.2"/>
    <row r="1923" x14ac:dyDescent="0.2"/>
    <row r="1924" x14ac:dyDescent="0.2"/>
    <row r="1925" x14ac:dyDescent="0.2"/>
    <row r="1926" x14ac:dyDescent="0.2"/>
    <row r="1927" x14ac:dyDescent="0.2"/>
    <row r="1928" x14ac:dyDescent="0.2"/>
    <row r="1929" x14ac:dyDescent="0.2"/>
    <row r="1930" x14ac:dyDescent="0.2"/>
    <row r="1931" x14ac:dyDescent="0.2"/>
    <row r="1932" x14ac:dyDescent="0.2"/>
    <row r="1933" x14ac:dyDescent="0.2"/>
    <row r="1934" x14ac:dyDescent="0.2"/>
    <row r="1935" x14ac:dyDescent="0.2"/>
    <row r="1936" x14ac:dyDescent="0.2"/>
    <row r="1937" x14ac:dyDescent="0.2"/>
    <row r="1938" x14ac:dyDescent="0.2"/>
    <row r="1939" x14ac:dyDescent="0.2"/>
    <row r="1940" x14ac:dyDescent="0.2"/>
    <row r="1941" x14ac:dyDescent="0.2"/>
    <row r="1942" x14ac:dyDescent="0.2"/>
    <row r="1943" x14ac:dyDescent="0.2"/>
    <row r="1944" x14ac:dyDescent="0.2"/>
    <row r="1945" x14ac:dyDescent="0.2"/>
    <row r="1946" x14ac:dyDescent="0.2"/>
    <row r="1947" x14ac:dyDescent="0.2"/>
    <row r="1948" x14ac:dyDescent="0.2"/>
    <row r="1949" x14ac:dyDescent="0.2"/>
    <row r="1950" x14ac:dyDescent="0.2"/>
    <row r="1951" x14ac:dyDescent="0.2"/>
    <row r="1952" x14ac:dyDescent="0.2"/>
    <row r="1953" x14ac:dyDescent="0.2"/>
    <row r="1954" x14ac:dyDescent="0.2"/>
    <row r="1955" x14ac:dyDescent="0.2"/>
    <row r="1956" x14ac:dyDescent="0.2"/>
    <row r="1957" x14ac:dyDescent="0.2"/>
    <row r="1958" x14ac:dyDescent="0.2"/>
    <row r="1959" x14ac:dyDescent="0.2"/>
    <row r="1960" x14ac:dyDescent="0.2"/>
    <row r="1961" x14ac:dyDescent="0.2"/>
    <row r="1962" x14ac:dyDescent="0.2"/>
    <row r="1963" x14ac:dyDescent="0.2"/>
    <row r="1964" x14ac:dyDescent="0.2"/>
    <row r="1965" x14ac:dyDescent="0.2"/>
    <row r="1966" x14ac:dyDescent="0.2"/>
    <row r="1967" x14ac:dyDescent="0.2"/>
    <row r="1968" x14ac:dyDescent="0.2"/>
    <row r="1969" x14ac:dyDescent="0.2"/>
    <row r="1970" x14ac:dyDescent="0.2"/>
    <row r="1971" x14ac:dyDescent="0.2"/>
    <row r="1972" x14ac:dyDescent="0.2"/>
    <row r="1973" x14ac:dyDescent="0.2"/>
    <row r="1974" x14ac:dyDescent="0.2"/>
    <row r="1975" x14ac:dyDescent="0.2"/>
    <row r="1976" x14ac:dyDescent="0.2"/>
    <row r="1977" x14ac:dyDescent="0.2"/>
    <row r="1978" x14ac:dyDescent="0.2"/>
    <row r="1979" x14ac:dyDescent="0.2"/>
    <row r="1980" x14ac:dyDescent="0.2"/>
    <row r="1981" x14ac:dyDescent="0.2"/>
    <row r="1982" x14ac:dyDescent="0.2"/>
    <row r="1983" x14ac:dyDescent="0.2"/>
    <row r="1984" x14ac:dyDescent="0.2"/>
    <row r="1985" x14ac:dyDescent="0.2"/>
    <row r="1986" x14ac:dyDescent="0.2"/>
    <row r="1987" x14ac:dyDescent="0.2"/>
    <row r="1988" x14ac:dyDescent="0.2"/>
    <row r="1989" x14ac:dyDescent="0.2"/>
    <row r="1990" x14ac:dyDescent="0.2"/>
    <row r="1991" x14ac:dyDescent="0.2"/>
    <row r="1992" x14ac:dyDescent="0.2"/>
    <row r="1993" x14ac:dyDescent="0.2"/>
    <row r="1994" x14ac:dyDescent="0.2"/>
    <row r="1995" x14ac:dyDescent="0.2"/>
    <row r="1996" x14ac:dyDescent="0.2"/>
    <row r="1997" x14ac:dyDescent="0.2"/>
    <row r="1998" x14ac:dyDescent="0.2"/>
    <row r="1999" x14ac:dyDescent="0.2"/>
    <row r="2000" x14ac:dyDescent="0.2"/>
    <row r="2001" x14ac:dyDescent="0.2"/>
    <row r="2002" x14ac:dyDescent="0.2"/>
    <row r="2003" x14ac:dyDescent="0.2"/>
    <row r="2004" x14ac:dyDescent="0.2"/>
    <row r="2005" x14ac:dyDescent="0.2"/>
    <row r="2006" x14ac:dyDescent="0.2"/>
    <row r="2007" x14ac:dyDescent="0.2"/>
    <row r="2008" x14ac:dyDescent="0.2"/>
    <row r="2009" x14ac:dyDescent="0.2"/>
    <row r="2010" x14ac:dyDescent="0.2"/>
    <row r="2011" x14ac:dyDescent="0.2"/>
    <row r="2012" x14ac:dyDescent="0.2"/>
    <row r="2013" x14ac:dyDescent="0.2"/>
    <row r="2014" x14ac:dyDescent="0.2"/>
    <row r="2015" x14ac:dyDescent="0.2"/>
    <row r="2016" x14ac:dyDescent="0.2"/>
    <row r="2017" x14ac:dyDescent="0.2"/>
    <row r="2018" x14ac:dyDescent="0.2"/>
    <row r="2019" x14ac:dyDescent="0.2"/>
    <row r="2020" x14ac:dyDescent="0.2"/>
    <row r="2021" x14ac:dyDescent="0.2"/>
    <row r="2022" x14ac:dyDescent="0.2"/>
    <row r="2023" x14ac:dyDescent="0.2"/>
    <row r="2024" x14ac:dyDescent="0.2"/>
    <row r="2025" x14ac:dyDescent="0.2"/>
    <row r="2026" x14ac:dyDescent="0.2"/>
    <row r="2027" x14ac:dyDescent="0.2"/>
    <row r="2028" x14ac:dyDescent="0.2"/>
    <row r="2029" x14ac:dyDescent="0.2"/>
    <row r="2030" x14ac:dyDescent="0.2"/>
    <row r="2031" x14ac:dyDescent="0.2"/>
    <row r="2032" x14ac:dyDescent="0.2"/>
    <row r="2033" x14ac:dyDescent="0.2"/>
    <row r="2034" x14ac:dyDescent="0.2"/>
    <row r="2035" x14ac:dyDescent="0.2"/>
    <row r="2036" x14ac:dyDescent="0.2"/>
    <row r="2037" x14ac:dyDescent="0.2"/>
    <row r="2038" x14ac:dyDescent="0.2"/>
    <row r="2039" x14ac:dyDescent="0.2"/>
    <row r="2040" x14ac:dyDescent="0.2"/>
    <row r="2041" x14ac:dyDescent="0.2"/>
    <row r="2042" x14ac:dyDescent="0.2"/>
    <row r="2043" x14ac:dyDescent="0.2"/>
    <row r="2044" x14ac:dyDescent="0.2"/>
    <row r="2045" x14ac:dyDescent="0.2"/>
    <row r="2046" x14ac:dyDescent="0.2"/>
    <row r="2047" x14ac:dyDescent="0.2"/>
    <row r="2048" x14ac:dyDescent="0.2"/>
    <row r="2049" x14ac:dyDescent="0.2"/>
    <row r="2050" x14ac:dyDescent="0.2"/>
    <row r="2051" x14ac:dyDescent="0.2"/>
    <row r="2052" x14ac:dyDescent="0.2"/>
    <row r="2053" x14ac:dyDescent="0.2"/>
    <row r="2054" x14ac:dyDescent="0.2"/>
    <row r="2055" x14ac:dyDescent="0.2"/>
    <row r="2056" x14ac:dyDescent="0.2"/>
    <row r="2057" x14ac:dyDescent="0.2"/>
    <row r="2058" x14ac:dyDescent="0.2"/>
    <row r="2059" x14ac:dyDescent="0.2"/>
    <row r="2060" x14ac:dyDescent="0.2"/>
    <row r="2061" x14ac:dyDescent="0.2"/>
    <row r="2062" x14ac:dyDescent="0.2"/>
    <row r="2063" x14ac:dyDescent="0.2"/>
    <row r="2064" x14ac:dyDescent="0.2"/>
    <row r="2065" x14ac:dyDescent="0.2"/>
    <row r="2066" x14ac:dyDescent="0.2"/>
    <row r="2067" x14ac:dyDescent="0.2"/>
    <row r="2068" x14ac:dyDescent="0.2"/>
    <row r="2069" x14ac:dyDescent="0.2"/>
    <row r="2070" x14ac:dyDescent="0.2"/>
    <row r="2071" x14ac:dyDescent="0.2"/>
    <row r="2072" x14ac:dyDescent="0.2"/>
    <row r="2073" x14ac:dyDescent="0.2"/>
    <row r="2074" x14ac:dyDescent="0.2"/>
    <row r="2075" x14ac:dyDescent="0.2"/>
    <row r="2076" x14ac:dyDescent="0.2"/>
    <row r="2077" x14ac:dyDescent="0.2"/>
    <row r="2078" x14ac:dyDescent="0.2"/>
    <row r="2079" x14ac:dyDescent="0.2"/>
    <row r="2080" x14ac:dyDescent="0.2"/>
    <row r="2081" x14ac:dyDescent="0.2"/>
    <row r="2082" x14ac:dyDescent="0.2"/>
    <row r="2083" x14ac:dyDescent="0.2"/>
    <row r="2084" x14ac:dyDescent="0.2"/>
    <row r="2085" x14ac:dyDescent="0.2"/>
    <row r="2086" x14ac:dyDescent="0.2"/>
    <row r="2087" x14ac:dyDescent="0.2"/>
    <row r="2088" x14ac:dyDescent="0.2"/>
    <row r="2089" x14ac:dyDescent="0.2"/>
    <row r="2090" x14ac:dyDescent="0.2"/>
    <row r="2091" x14ac:dyDescent="0.2"/>
    <row r="2092" x14ac:dyDescent="0.2"/>
    <row r="2093" x14ac:dyDescent="0.2"/>
    <row r="2094" x14ac:dyDescent="0.2"/>
    <row r="2095" x14ac:dyDescent="0.2"/>
    <row r="2096" x14ac:dyDescent="0.2"/>
    <row r="2097" x14ac:dyDescent="0.2"/>
    <row r="2098" x14ac:dyDescent="0.2"/>
    <row r="2099" x14ac:dyDescent="0.2"/>
    <row r="2100" x14ac:dyDescent="0.2"/>
    <row r="2101" x14ac:dyDescent="0.2"/>
    <row r="2102" x14ac:dyDescent="0.2"/>
    <row r="2103" x14ac:dyDescent="0.2"/>
    <row r="2104" x14ac:dyDescent="0.2"/>
    <row r="2105" x14ac:dyDescent="0.2"/>
    <row r="2106" x14ac:dyDescent="0.2"/>
    <row r="2107" x14ac:dyDescent="0.2"/>
    <row r="2108" x14ac:dyDescent="0.2"/>
    <row r="2109" x14ac:dyDescent="0.2"/>
    <row r="2110" x14ac:dyDescent="0.2"/>
    <row r="2111" x14ac:dyDescent="0.2"/>
    <row r="2112" x14ac:dyDescent="0.2"/>
    <row r="2113" x14ac:dyDescent="0.2"/>
    <row r="2114" x14ac:dyDescent="0.2"/>
    <row r="2115" x14ac:dyDescent="0.2"/>
    <row r="2116" x14ac:dyDescent="0.2"/>
    <row r="2117" x14ac:dyDescent="0.2"/>
    <row r="2118" x14ac:dyDescent="0.2"/>
    <row r="2119" x14ac:dyDescent="0.2"/>
    <row r="2120" x14ac:dyDescent="0.2"/>
    <row r="2121" x14ac:dyDescent="0.2"/>
    <row r="2122" x14ac:dyDescent="0.2"/>
    <row r="2123" x14ac:dyDescent="0.2"/>
    <row r="2124" x14ac:dyDescent="0.2"/>
    <row r="2125" x14ac:dyDescent="0.2"/>
    <row r="2126" x14ac:dyDescent="0.2"/>
    <row r="2127" x14ac:dyDescent="0.2"/>
    <row r="2128" x14ac:dyDescent="0.2"/>
    <row r="2129" x14ac:dyDescent="0.2"/>
    <row r="2130" x14ac:dyDescent="0.2"/>
    <row r="2131" x14ac:dyDescent="0.2"/>
    <row r="2132" x14ac:dyDescent="0.2"/>
    <row r="2133" x14ac:dyDescent="0.2"/>
    <row r="2134" x14ac:dyDescent="0.2"/>
    <row r="2135" x14ac:dyDescent="0.2"/>
    <row r="2136" x14ac:dyDescent="0.2"/>
    <row r="2137" x14ac:dyDescent="0.2"/>
    <row r="2138" x14ac:dyDescent="0.2"/>
    <row r="2139" x14ac:dyDescent="0.2"/>
    <row r="2140" x14ac:dyDescent="0.2"/>
    <row r="2141" x14ac:dyDescent="0.2"/>
    <row r="2142" x14ac:dyDescent="0.2"/>
    <row r="2143" x14ac:dyDescent="0.2"/>
    <row r="2144" x14ac:dyDescent="0.2"/>
    <row r="2145" x14ac:dyDescent="0.2"/>
    <row r="2146" x14ac:dyDescent="0.2"/>
    <row r="2147" x14ac:dyDescent="0.2"/>
    <row r="2148" x14ac:dyDescent="0.2"/>
    <row r="2149" x14ac:dyDescent="0.2"/>
    <row r="2150" x14ac:dyDescent="0.2"/>
    <row r="2151" x14ac:dyDescent="0.2"/>
    <row r="2152" x14ac:dyDescent="0.2"/>
    <row r="2153" x14ac:dyDescent="0.2"/>
    <row r="2154" x14ac:dyDescent="0.2"/>
    <row r="2155" x14ac:dyDescent="0.2"/>
    <row r="2156" x14ac:dyDescent="0.2"/>
    <row r="2157" x14ac:dyDescent="0.2"/>
    <row r="2158" x14ac:dyDescent="0.2"/>
    <row r="2159" x14ac:dyDescent="0.2"/>
    <row r="2160" x14ac:dyDescent="0.2"/>
    <row r="2161" x14ac:dyDescent="0.2"/>
    <row r="2162" x14ac:dyDescent="0.2"/>
    <row r="2163" x14ac:dyDescent="0.2"/>
    <row r="2164" x14ac:dyDescent="0.2"/>
    <row r="2165" x14ac:dyDescent="0.2"/>
    <row r="2166" x14ac:dyDescent="0.2"/>
    <row r="2167" x14ac:dyDescent="0.2"/>
    <row r="2168" x14ac:dyDescent="0.2"/>
    <row r="2169" x14ac:dyDescent="0.2"/>
    <row r="2170" x14ac:dyDescent="0.2"/>
    <row r="2171" x14ac:dyDescent="0.2"/>
    <row r="2172" x14ac:dyDescent="0.2"/>
    <row r="2173" x14ac:dyDescent="0.2"/>
    <row r="2174" x14ac:dyDescent="0.2"/>
    <row r="2175" x14ac:dyDescent="0.2"/>
    <row r="2176" x14ac:dyDescent="0.2"/>
    <row r="2177" x14ac:dyDescent="0.2"/>
    <row r="2178" x14ac:dyDescent="0.2"/>
    <row r="2179" x14ac:dyDescent="0.2"/>
    <row r="2180" x14ac:dyDescent="0.2"/>
    <row r="2181" x14ac:dyDescent="0.2"/>
    <row r="2182" x14ac:dyDescent="0.2"/>
    <row r="2183" x14ac:dyDescent="0.2"/>
    <row r="2184" x14ac:dyDescent="0.2"/>
    <row r="2185" x14ac:dyDescent="0.2"/>
    <row r="2186" x14ac:dyDescent="0.2"/>
    <row r="2187" x14ac:dyDescent="0.2"/>
    <row r="2188" x14ac:dyDescent="0.2"/>
    <row r="2189" x14ac:dyDescent="0.2"/>
    <row r="2190" x14ac:dyDescent="0.2"/>
    <row r="2191" x14ac:dyDescent="0.2"/>
    <row r="2192" x14ac:dyDescent="0.2"/>
    <row r="2193" x14ac:dyDescent="0.2"/>
    <row r="2194" x14ac:dyDescent="0.2"/>
    <row r="2195" x14ac:dyDescent="0.2"/>
    <row r="2196" x14ac:dyDescent="0.2"/>
    <row r="2197" x14ac:dyDescent="0.2"/>
    <row r="2198" x14ac:dyDescent="0.2"/>
    <row r="2199" x14ac:dyDescent="0.2"/>
    <row r="2200" x14ac:dyDescent="0.2"/>
    <row r="2201" x14ac:dyDescent="0.2"/>
    <row r="2202" x14ac:dyDescent="0.2"/>
    <row r="2203" x14ac:dyDescent="0.2"/>
    <row r="2204" x14ac:dyDescent="0.2"/>
    <row r="2205" x14ac:dyDescent="0.2"/>
    <row r="2206" x14ac:dyDescent="0.2"/>
    <row r="2207" x14ac:dyDescent="0.2"/>
    <row r="2208" x14ac:dyDescent="0.2"/>
    <row r="2209" x14ac:dyDescent="0.2"/>
    <row r="2210" x14ac:dyDescent="0.2"/>
    <row r="2211" x14ac:dyDescent="0.2"/>
    <row r="2212" x14ac:dyDescent="0.2"/>
    <row r="2213" x14ac:dyDescent="0.2"/>
    <row r="2214" x14ac:dyDescent="0.2"/>
    <row r="2215" x14ac:dyDescent="0.2"/>
    <row r="2216" x14ac:dyDescent="0.2"/>
    <row r="2217" x14ac:dyDescent="0.2"/>
    <row r="2218" x14ac:dyDescent="0.2"/>
    <row r="2219" x14ac:dyDescent="0.2"/>
    <row r="2220" x14ac:dyDescent="0.2"/>
    <row r="2221" x14ac:dyDescent="0.2"/>
    <row r="2222" x14ac:dyDescent="0.2"/>
    <row r="2223" x14ac:dyDescent="0.2"/>
    <row r="2224" x14ac:dyDescent="0.2"/>
    <row r="2225" x14ac:dyDescent="0.2"/>
    <row r="2226" x14ac:dyDescent="0.2"/>
    <row r="2227" x14ac:dyDescent="0.2"/>
    <row r="2228" x14ac:dyDescent="0.2"/>
    <row r="2229" x14ac:dyDescent="0.2"/>
    <row r="2230" x14ac:dyDescent="0.2"/>
    <row r="2231" x14ac:dyDescent="0.2"/>
    <row r="2232" x14ac:dyDescent="0.2"/>
    <row r="2233" x14ac:dyDescent="0.2"/>
    <row r="2234" x14ac:dyDescent="0.2"/>
    <row r="2235" x14ac:dyDescent="0.2"/>
    <row r="2236" x14ac:dyDescent="0.2"/>
    <row r="2237" x14ac:dyDescent="0.2"/>
    <row r="2238" x14ac:dyDescent="0.2"/>
    <row r="2239" x14ac:dyDescent="0.2"/>
    <row r="2240" x14ac:dyDescent="0.2"/>
    <row r="2241" x14ac:dyDescent="0.2"/>
    <row r="2242" x14ac:dyDescent="0.2"/>
    <row r="2243" x14ac:dyDescent="0.2"/>
    <row r="2244" x14ac:dyDescent="0.2"/>
    <row r="2245" x14ac:dyDescent="0.2"/>
    <row r="2246" x14ac:dyDescent="0.2"/>
    <row r="2247" x14ac:dyDescent="0.2"/>
    <row r="2248" x14ac:dyDescent="0.2"/>
    <row r="2249" x14ac:dyDescent="0.2"/>
    <row r="2250" x14ac:dyDescent="0.2"/>
    <row r="2251" x14ac:dyDescent="0.2"/>
    <row r="2252" x14ac:dyDescent="0.2"/>
    <row r="2253" x14ac:dyDescent="0.2"/>
    <row r="2254" x14ac:dyDescent="0.2"/>
    <row r="2255" x14ac:dyDescent="0.2"/>
    <row r="2256" x14ac:dyDescent="0.2"/>
    <row r="2257" x14ac:dyDescent="0.2"/>
    <row r="2258" x14ac:dyDescent="0.2"/>
    <row r="2259" x14ac:dyDescent="0.2"/>
    <row r="2260" x14ac:dyDescent="0.2"/>
    <row r="2261" x14ac:dyDescent="0.2"/>
    <row r="2262" x14ac:dyDescent="0.2"/>
    <row r="2263" x14ac:dyDescent="0.2"/>
    <row r="2264" x14ac:dyDescent="0.2"/>
    <row r="2265" x14ac:dyDescent="0.2"/>
    <row r="2266" x14ac:dyDescent="0.2"/>
    <row r="2267" x14ac:dyDescent="0.2"/>
    <row r="2268" x14ac:dyDescent="0.2"/>
    <row r="2269" x14ac:dyDescent="0.2"/>
    <row r="2270" x14ac:dyDescent="0.2"/>
    <row r="2271" x14ac:dyDescent="0.2"/>
    <row r="2272" x14ac:dyDescent="0.2"/>
    <row r="2273" x14ac:dyDescent="0.2"/>
    <row r="2274" x14ac:dyDescent="0.2"/>
    <row r="2275" x14ac:dyDescent="0.2"/>
    <row r="2276" x14ac:dyDescent="0.2"/>
    <row r="2277" x14ac:dyDescent="0.2"/>
    <row r="2278" x14ac:dyDescent="0.2"/>
    <row r="2279" x14ac:dyDescent="0.2"/>
    <row r="2280" x14ac:dyDescent="0.2"/>
    <row r="2281" x14ac:dyDescent="0.2"/>
    <row r="2282" x14ac:dyDescent="0.2"/>
    <row r="2283" x14ac:dyDescent="0.2"/>
    <row r="2284" x14ac:dyDescent="0.2"/>
    <row r="2285" x14ac:dyDescent="0.2"/>
    <row r="2286" x14ac:dyDescent="0.2"/>
    <row r="2287" x14ac:dyDescent="0.2"/>
    <row r="2288" x14ac:dyDescent="0.2"/>
    <row r="2289" x14ac:dyDescent="0.2"/>
    <row r="2290" x14ac:dyDescent="0.2"/>
    <row r="2291" x14ac:dyDescent="0.2"/>
    <row r="2292" x14ac:dyDescent="0.2"/>
    <row r="2293" x14ac:dyDescent="0.2"/>
    <row r="2294" x14ac:dyDescent="0.2"/>
    <row r="2295" x14ac:dyDescent="0.2"/>
    <row r="2296" x14ac:dyDescent="0.2"/>
    <row r="2297" x14ac:dyDescent="0.2"/>
    <row r="2298" x14ac:dyDescent="0.2"/>
    <row r="2299" x14ac:dyDescent="0.2"/>
    <row r="2300" x14ac:dyDescent="0.2"/>
    <row r="2301" x14ac:dyDescent="0.2"/>
    <row r="2302" x14ac:dyDescent="0.2"/>
    <row r="2303" x14ac:dyDescent="0.2"/>
    <row r="2304" x14ac:dyDescent="0.2"/>
    <row r="2305" x14ac:dyDescent="0.2"/>
    <row r="2306" x14ac:dyDescent="0.2"/>
    <row r="2307" x14ac:dyDescent="0.2"/>
    <row r="2308" x14ac:dyDescent="0.2"/>
    <row r="2309" x14ac:dyDescent="0.2"/>
    <row r="2310" x14ac:dyDescent="0.2"/>
    <row r="2311" x14ac:dyDescent="0.2"/>
    <row r="2312" x14ac:dyDescent="0.2"/>
    <row r="2313" x14ac:dyDescent="0.2"/>
    <row r="2314" x14ac:dyDescent="0.2"/>
    <row r="2315" x14ac:dyDescent="0.2"/>
    <row r="2316" x14ac:dyDescent="0.2"/>
    <row r="2317" x14ac:dyDescent="0.2"/>
    <row r="2318" x14ac:dyDescent="0.2"/>
    <row r="2319" x14ac:dyDescent="0.2"/>
    <row r="2320" x14ac:dyDescent="0.2"/>
    <row r="2321" x14ac:dyDescent="0.2"/>
    <row r="2322" x14ac:dyDescent="0.2"/>
    <row r="2323" x14ac:dyDescent="0.2"/>
    <row r="2324" x14ac:dyDescent="0.2"/>
    <row r="2325" x14ac:dyDescent="0.2"/>
    <row r="2326" x14ac:dyDescent="0.2"/>
    <row r="2327" x14ac:dyDescent="0.2"/>
    <row r="2328" x14ac:dyDescent="0.2"/>
    <row r="2329" x14ac:dyDescent="0.2"/>
    <row r="2330" x14ac:dyDescent="0.2"/>
    <row r="2331" x14ac:dyDescent="0.2"/>
    <row r="2332" x14ac:dyDescent="0.2"/>
    <row r="2333" x14ac:dyDescent="0.2"/>
    <row r="2334" x14ac:dyDescent="0.2"/>
    <row r="2335" x14ac:dyDescent="0.2"/>
    <row r="2336" x14ac:dyDescent="0.2"/>
    <row r="2337" x14ac:dyDescent="0.2"/>
    <row r="2338" x14ac:dyDescent="0.2"/>
    <row r="2339" x14ac:dyDescent="0.2"/>
    <row r="2340" x14ac:dyDescent="0.2"/>
    <row r="2341" x14ac:dyDescent="0.2"/>
    <row r="2342" x14ac:dyDescent="0.2"/>
    <row r="2343" x14ac:dyDescent="0.2"/>
    <row r="2344" x14ac:dyDescent="0.2"/>
    <row r="2345" x14ac:dyDescent="0.2"/>
    <row r="2346" x14ac:dyDescent="0.2"/>
    <row r="2347" x14ac:dyDescent="0.2"/>
    <row r="2348" x14ac:dyDescent="0.2"/>
    <row r="2349" x14ac:dyDescent="0.2"/>
    <row r="2350" x14ac:dyDescent="0.2"/>
    <row r="2351" x14ac:dyDescent="0.2"/>
    <row r="2352" x14ac:dyDescent="0.2"/>
    <row r="2353" x14ac:dyDescent="0.2"/>
    <row r="2354" x14ac:dyDescent="0.2"/>
    <row r="2355" x14ac:dyDescent="0.2"/>
    <row r="2356" x14ac:dyDescent="0.2"/>
    <row r="2357" x14ac:dyDescent="0.2"/>
    <row r="2358" x14ac:dyDescent="0.2"/>
    <row r="2359" x14ac:dyDescent="0.2"/>
    <row r="2360" x14ac:dyDescent="0.2"/>
    <row r="2361" x14ac:dyDescent="0.2"/>
    <row r="2362" x14ac:dyDescent="0.2"/>
    <row r="2363" x14ac:dyDescent="0.2"/>
    <row r="2364" x14ac:dyDescent="0.2"/>
    <row r="2365" x14ac:dyDescent="0.2"/>
    <row r="2366" x14ac:dyDescent="0.2"/>
    <row r="2367" x14ac:dyDescent="0.2"/>
    <row r="2368" x14ac:dyDescent="0.2"/>
    <row r="2369" x14ac:dyDescent="0.2"/>
    <row r="2370" x14ac:dyDescent="0.2"/>
    <row r="2371" x14ac:dyDescent="0.2"/>
    <row r="2372" x14ac:dyDescent="0.2"/>
    <row r="2373" x14ac:dyDescent="0.2"/>
    <row r="2374" x14ac:dyDescent="0.2"/>
    <row r="2375" x14ac:dyDescent="0.2"/>
    <row r="2376" x14ac:dyDescent="0.2"/>
    <row r="2377" x14ac:dyDescent="0.2"/>
    <row r="2378" x14ac:dyDescent="0.2"/>
    <row r="2379" x14ac:dyDescent="0.2"/>
    <row r="2380" x14ac:dyDescent="0.2"/>
    <row r="2381" x14ac:dyDescent="0.2"/>
    <row r="2382" x14ac:dyDescent="0.2"/>
    <row r="2383" x14ac:dyDescent="0.2"/>
    <row r="2384" x14ac:dyDescent="0.2"/>
    <row r="2385" x14ac:dyDescent="0.2"/>
    <row r="2386" x14ac:dyDescent="0.2"/>
    <row r="2387" x14ac:dyDescent="0.2"/>
    <row r="2388" x14ac:dyDescent="0.2"/>
    <row r="2389" x14ac:dyDescent="0.2"/>
    <row r="2390" x14ac:dyDescent="0.2"/>
    <row r="2391" x14ac:dyDescent="0.2"/>
    <row r="2392" x14ac:dyDescent="0.2"/>
    <row r="2393" x14ac:dyDescent="0.2"/>
    <row r="2394" x14ac:dyDescent="0.2"/>
    <row r="2395" x14ac:dyDescent="0.2"/>
    <row r="2396" x14ac:dyDescent="0.2"/>
    <row r="2397" x14ac:dyDescent="0.2"/>
    <row r="2398" x14ac:dyDescent="0.2"/>
    <row r="2399" x14ac:dyDescent="0.2"/>
    <row r="2400" x14ac:dyDescent="0.2"/>
    <row r="2401" x14ac:dyDescent="0.2"/>
    <row r="2402" x14ac:dyDescent="0.2"/>
    <row r="2403" x14ac:dyDescent="0.2"/>
    <row r="2404" x14ac:dyDescent="0.2"/>
    <row r="2405" x14ac:dyDescent="0.2"/>
    <row r="2406" x14ac:dyDescent="0.2"/>
    <row r="2407" x14ac:dyDescent="0.2"/>
    <row r="2408" x14ac:dyDescent="0.2"/>
    <row r="2409" x14ac:dyDescent="0.2"/>
    <row r="2410" x14ac:dyDescent="0.2"/>
    <row r="2411" x14ac:dyDescent="0.2"/>
    <row r="2412" x14ac:dyDescent="0.2"/>
    <row r="2413" x14ac:dyDescent="0.2"/>
    <row r="2414" x14ac:dyDescent="0.2"/>
    <row r="2415" x14ac:dyDescent="0.2"/>
    <row r="2416" x14ac:dyDescent="0.2"/>
    <row r="2417" x14ac:dyDescent="0.2"/>
    <row r="2418" x14ac:dyDescent="0.2"/>
    <row r="2419" x14ac:dyDescent="0.2"/>
    <row r="2420" x14ac:dyDescent="0.2"/>
    <row r="2421" x14ac:dyDescent="0.2"/>
    <row r="2422" x14ac:dyDescent="0.2"/>
    <row r="2423" x14ac:dyDescent="0.2"/>
    <row r="2424" x14ac:dyDescent="0.2"/>
    <row r="2425" x14ac:dyDescent="0.2"/>
    <row r="2426" x14ac:dyDescent="0.2"/>
    <row r="2427" x14ac:dyDescent="0.2"/>
    <row r="2428" x14ac:dyDescent="0.2"/>
    <row r="2429" x14ac:dyDescent="0.2"/>
    <row r="2430" x14ac:dyDescent="0.2"/>
    <row r="2431" x14ac:dyDescent="0.2"/>
    <row r="2432" x14ac:dyDescent="0.2"/>
    <row r="2433" x14ac:dyDescent="0.2"/>
    <row r="2434" x14ac:dyDescent="0.2"/>
    <row r="2435" x14ac:dyDescent="0.2"/>
    <row r="2436" x14ac:dyDescent="0.2"/>
    <row r="2437" x14ac:dyDescent="0.2"/>
    <row r="2438" x14ac:dyDescent="0.2"/>
    <row r="2439" x14ac:dyDescent="0.2"/>
    <row r="2440" x14ac:dyDescent="0.2"/>
    <row r="2441" x14ac:dyDescent="0.2"/>
    <row r="2442" x14ac:dyDescent="0.2"/>
    <row r="2443" x14ac:dyDescent="0.2"/>
    <row r="2444" x14ac:dyDescent="0.2"/>
    <row r="2445" x14ac:dyDescent="0.2"/>
    <row r="2446" x14ac:dyDescent="0.2"/>
    <row r="2447" x14ac:dyDescent="0.2"/>
    <row r="2448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  <row r="3003" x14ac:dyDescent="0.2"/>
    <row r="3004" x14ac:dyDescent="0.2"/>
    <row r="3005" x14ac:dyDescent="0.2"/>
    <row r="3006" x14ac:dyDescent="0.2"/>
    <row r="3007" x14ac:dyDescent="0.2"/>
    <row r="3008" x14ac:dyDescent="0.2"/>
    <row r="3009" x14ac:dyDescent="0.2"/>
    <row r="3010" x14ac:dyDescent="0.2"/>
    <row r="3011" x14ac:dyDescent="0.2"/>
    <row r="3012" x14ac:dyDescent="0.2"/>
    <row r="3013" x14ac:dyDescent="0.2"/>
    <row r="3014" x14ac:dyDescent="0.2"/>
    <row r="3015" x14ac:dyDescent="0.2"/>
    <row r="3016" x14ac:dyDescent="0.2"/>
    <row r="3017" x14ac:dyDescent="0.2"/>
    <row r="3018" x14ac:dyDescent="0.2"/>
    <row r="3019" x14ac:dyDescent="0.2"/>
    <row r="3020" x14ac:dyDescent="0.2"/>
    <row r="3021" x14ac:dyDescent="0.2"/>
    <row r="3022" x14ac:dyDescent="0.2"/>
    <row r="3023" x14ac:dyDescent="0.2"/>
    <row r="3024" x14ac:dyDescent="0.2"/>
    <row r="3025" x14ac:dyDescent="0.2"/>
    <row r="3026" x14ac:dyDescent="0.2"/>
    <row r="3027" x14ac:dyDescent="0.2"/>
    <row r="3028" x14ac:dyDescent="0.2"/>
    <row r="3029" x14ac:dyDescent="0.2"/>
    <row r="3030" x14ac:dyDescent="0.2"/>
    <row r="3031" x14ac:dyDescent="0.2"/>
    <row r="3032" x14ac:dyDescent="0.2"/>
    <row r="3033" x14ac:dyDescent="0.2"/>
    <row r="3034" x14ac:dyDescent="0.2"/>
    <row r="3035" x14ac:dyDescent="0.2"/>
    <row r="3036" x14ac:dyDescent="0.2"/>
    <row r="3037" x14ac:dyDescent="0.2"/>
    <row r="3038" x14ac:dyDescent="0.2"/>
    <row r="3039" x14ac:dyDescent="0.2"/>
    <row r="3040" x14ac:dyDescent="0.2"/>
    <row r="3041" x14ac:dyDescent="0.2"/>
    <row r="3042" x14ac:dyDescent="0.2"/>
    <row r="3043" x14ac:dyDescent="0.2"/>
    <row r="3044" x14ac:dyDescent="0.2"/>
    <row r="3045" x14ac:dyDescent="0.2"/>
    <row r="3046" x14ac:dyDescent="0.2"/>
    <row r="3047" x14ac:dyDescent="0.2"/>
    <row r="3048" x14ac:dyDescent="0.2"/>
    <row r="3049" x14ac:dyDescent="0.2"/>
    <row r="3050" x14ac:dyDescent="0.2"/>
    <row r="3051" x14ac:dyDescent="0.2"/>
    <row r="3052" x14ac:dyDescent="0.2"/>
    <row r="3053" x14ac:dyDescent="0.2"/>
    <row r="3054" x14ac:dyDescent="0.2"/>
    <row r="3055" x14ac:dyDescent="0.2"/>
    <row r="3056" x14ac:dyDescent="0.2"/>
    <row r="3057" x14ac:dyDescent="0.2"/>
    <row r="3058" x14ac:dyDescent="0.2"/>
    <row r="3059" x14ac:dyDescent="0.2"/>
    <row r="3060" x14ac:dyDescent="0.2"/>
    <row r="3061" x14ac:dyDescent="0.2"/>
    <row r="3062" x14ac:dyDescent="0.2"/>
    <row r="3063" x14ac:dyDescent="0.2"/>
    <row r="3064" x14ac:dyDescent="0.2"/>
    <row r="3065" x14ac:dyDescent="0.2"/>
    <row r="3066" x14ac:dyDescent="0.2"/>
    <row r="3067" x14ac:dyDescent="0.2"/>
    <row r="3068" x14ac:dyDescent="0.2"/>
    <row r="3069" x14ac:dyDescent="0.2"/>
    <row r="3070" x14ac:dyDescent="0.2"/>
    <row r="3071" x14ac:dyDescent="0.2"/>
    <row r="3072" x14ac:dyDescent="0.2"/>
    <row r="3073" x14ac:dyDescent="0.2"/>
    <row r="3074" x14ac:dyDescent="0.2"/>
    <row r="3075" x14ac:dyDescent="0.2"/>
    <row r="3076" x14ac:dyDescent="0.2"/>
    <row r="3077" x14ac:dyDescent="0.2"/>
    <row r="3078" x14ac:dyDescent="0.2"/>
    <row r="3079" x14ac:dyDescent="0.2"/>
    <row r="3080" x14ac:dyDescent="0.2"/>
    <row r="3081" x14ac:dyDescent="0.2"/>
    <row r="3082" x14ac:dyDescent="0.2"/>
    <row r="3083" x14ac:dyDescent="0.2"/>
    <row r="3084" x14ac:dyDescent="0.2"/>
    <row r="3085" x14ac:dyDescent="0.2"/>
    <row r="3086" x14ac:dyDescent="0.2"/>
    <row r="3087" x14ac:dyDescent="0.2"/>
    <row r="3088" x14ac:dyDescent="0.2"/>
    <row r="3089" x14ac:dyDescent="0.2"/>
    <row r="3090" x14ac:dyDescent="0.2"/>
    <row r="3091" x14ac:dyDescent="0.2"/>
    <row r="3092" x14ac:dyDescent="0.2"/>
    <row r="3093" x14ac:dyDescent="0.2"/>
    <row r="3094" x14ac:dyDescent="0.2"/>
    <row r="3095" x14ac:dyDescent="0.2"/>
    <row r="3096" x14ac:dyDescent="0.2"/>
    <row r="3097" x14ac:dyDescent="0.2"/>
    <row r="3098" x14ac:dyDescent="0.2"/>
    <row r="3099" x14ac:dyDescent="0.2"/>
    <row r="3100" x14ac:dyDescent="0.2"/>
    <row r="3101" x14ac:dyDescent="0.2"/>
    <row r="3102" x14ac:dyDescent="0.2"/>
    <row r="3103" x14ac:dyDescent="0.2"/>
    <row r="3104" x14ac:dyDescent="0.2"/>
    <row r="3105" x14ac:dyDescent="0.2"/>
    <row r="3106" x14ac:dyDescent="0.2"/>
    <row r="3107" x14ac:dyDescent="0.2"/>
    <row r="3108" x14ac:dyDescent="0.2"/>
    <row r="3109" x14ac:dyDescent="0.2"/>
    <row r="3110" x14ac:dyDescent="0.2"/>
    <row r="3111" x14ac:dyDescent="0.2"/>
    <row r="3112" x14ac:dyDescent="0.2"/>
    <row r="3113" x14ac:dyDescent="0.2"/>
    <row r="3114" x14ac:dyDescent="0.2"/>
    <row r="3115" x14ac:dyDescent="0.2"/>
    <row r="3116" x14ac:dyDescent="0.2"/>
    <row r="3117" x14ac:dyDescent="0.2"/>
    <row r="3118" x14ac:dyDescent="0.2"/>
    <row r="3119" x14ac:dyDescent="0.2"/>
    <row r="3120" x14ac:dyDescent="0.2"/>
    <row r="3121" x14ac:dyDescent="0.2"/>
    <row r="3122" x14ac:dyDescent="0.2"/>
    <row r="3123" x14ac:dyDescent="0.2"/>
    <row r="3124" x14ac:dyDescent="0.2"/>
    <row r="3125" x14ac:dyDescent="0.2"/>
    <row r="3126" x14ac:dyDescent="0.2"/>
    <row r="3127" x14ac:dyDescent="0.2"/>
    <row r="3128" x14ac:dyDescent="0.2"/>
    <row r="3129" x14ac:dyDescent="0.2"/>
    <row r="3130" x14ac:dyDescent="0.2"/>
    <row r="3131" x14ac:dyDescent="0.2"/>
    <row r="3132" x14ac:dyDescent="0.2"/>
    <row r="3133" x14ac:dyDescent="0.2"/>
    <row r="3134" x14ac:dyDescent="0.2"/>
    <row r="3135" x14ac:dyDescent="0.2"/>
    <row r="3136" x14ac:dyDescent="0.2"/>
    <row r="3137" x14ac:dyDescent="0.2"/>
    <row r="3138" x14ac:dyDescent="0.2"/>
    <row r="3139" x14ac:dyDescent="0.2"/>
    <row r="3140" x14ac:dyDescent="0.2"/>
    <row r="3141" x14ac:dyDescent="0.2"/>
    <row r="3142" x14ac:dyDescent="0.2"/>
    <row r="3143" x14ac:dyDescent="0.2"/>
    <row r="3144" x14ac:dyDescent="0.2"/>
    <row r="3145" x14ac:dyDescent="0.2"/>
    <row r="3146" x14ac:dyDescent="0.2"/>
    <row r="3147" x14ac:dyDescent="0.2"/>
    <row r="3148" x14ac:dyDescent="0.2"/>
    <row r="3149" x14ac:dyDescent="0.2"/>
    <row r="3150" x14ac:dyDescent="0.2"/>
    <row r="3151" x14ac:dyDescent="0.2"/>
    <row r="3152" x14ac:dyDescent="0.2"/>
    <row r="3153" x14ac:dyDescent="0.2"/>
    <row r="3154" x14ac:dyDescent="0.2"/>
    <row r="3155" x14ac:dyDescent="0.2"/>
    <row r="3156" x14ac:dyDescent="0.2"/>
    <row r="3157" x14ac:dyDescent="0.2"/>
    <row r="3158" x14ac:dyDescent="0.2"/>
    <row r="3159" x14ac:dyDescent="0.2"/>
    <row r="3160" x14ac:dyDescent="0.2"/>
    <row r="3161" x14ac:dyDescent="0.2"/>
    <row r="3162" x14ac:dyDescent="0.2"/>
    <row r="3163" x14ac:dyDescent="0.2"/>
    <row r="3164" x14ac:dyDescent="0.2"/>
    <row r="3165" x14ac:dyDescent="0.2"/>
    <row r="3166" x14ac:dyDescent="0.2"/>
    <row r="3167" x14ac:dyDescent="0.2"/>
    <row r="3168" x14ac:dyDescent="0.2"/>
    <row r="3169" x14ac:dyDescent="0.2"/>
    <row r="3170" x14ac:dyDescent="0.2"/>
    <row r="3171" x14ac:dyDescent="0.2"/>
    <row r="3172" x14ac:dyDescent="0.2"/>
    <row r="3173" x14ac:dyDescent="0.2"/>
    <row r="3174" x14ac:dyDescent="0.2"/>
    <row r="3175" x14ac:dyDescent="0.2"/>
    <row r="3176" x14ac:dyDescent="0.2"/>
    <row r="3177" x14ac:dyDescent="0.2"/>
    <row r="3178" x14ac:dyDescent="0.2"/>
    <row r="3179" x14ac:dyDescent="0.2"/>
    <row r="3180" x14ac:dyDescent="0.2"/>
    <row r="3181" x14ac:dyDescent="0.2"/>
    <row r="3182" x14ac:dyDescent="0.2"/>
    <row r="3183" x14ac:dyDescent="0.2"/>
    <row r="3184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  <row r="3638" x14ac:dyDescent="0.2"/>
    <row r="3639" x14ac:dyDescent="0.2"/>
    <row r="3640" x14ac:dyDescent="0.2"/>
    <row r="3641" x14ac:dyDescent="0.2"/>
    <row r="3642" x14ac:dyDescent="0.2"/>
    <row r="3643" x14ac:dyDescent="0.2"/>
    <row r="3644" x14ac:dyDescent="0.2"/>
    <row r="3645" x14ac:dyDescent="0.2"/>
    <row r="3646" x14ac:dyDescent="0.2"/>
    <row r="3647" x14ac:dyDescent="0.2"/>
    <row r="3648" x14ac:dyDescent="0.2"/>
    <row r="3649" x14ac:dyDescent="0.2"/>
    <row r="3650" x14ac:dyDescent="0.2"/>
    <row r="3651" x14ac:dyDescent="0.2"/>
    <row r="3652" x14ac:dyDescent="0.2"/>
    <row r="3653" x14ac:dyDescent="0.2"/>
    <row r="3654" x14ac:dyDescent="0.2"/>
    <row r="3655" x14ac:dyDescent="0.2"/>
    <row r="3656" x14ac:dyDescent="0.2"/>
    <row r="3657" x14ac:dyDescent="0.2"/>
    <row r="3658" x14ac:dyDescent="0.2"/>
    <row r="3659" x14ac:dyDescent="0.2"/>
    <row r="3660" x14ac:dyDescent="0.2"/>
    <row r="3661" x14ac:dyDescent="0.2"/>
    <row r="3662" x14ac:dyDescent="0.2"/>
    <row r="3663" x14ac:dyDescent="0.2"/>
    <row r="3664" x14ac:dyDescent="0.2"/>
    <row r="3665" x14ac:dyDescent="0.2"/>
    <row r="3666" x14ac:dyDescent="0.2"/>
    <row r="3667" x14ac:dyDescent="0.2"/>
    <row r="3668" x14ac:dyDescent="0.2"/>
    <row r="3669" x14ac:dyDescent="0.2"/>
    <row r="3670" x14ac:dyDescent="0.2"/>
    <row r="3671" x14ac:dyDescent="0.2"/>
    <row r="3672" x14ac:dyDescent="0.2"/>
    <row r="3673" x14ac:dyDescent="0.2"/>
    <row r="3674" x14ac:dyDescent="0.2"/>
    <row r="3675" x14ac:dyDescent="0.2"/>
    <row r="3676" x14ac:dyDescent="0.2"/>
    <row r="3677" x14ac:dyDescent="0.2"/>
    <row r="3678" x14ac:dyDescent="0.2"/>
    <row r="3679" x14ac:dyDescent="0.2"/>
    <row r="3680" x14ac:dyDescent="0.2"/>
    <row r="3681" x14ac:dyDescent="0.2"/>
    <row r="3682" x14ac:dyDescent="0.2"/>
    <row r="3683" x14ac:dyDescent="0.2"/>
    <row r="3684" x14ac:dyDescent="0.2"/>
    <row r="3685" x14ac:dyDescent="0.2"/>
    <row r="3686" x14ac:dyDescent="0.2"/>
    <row r="3687" x14ac:dyDescent="0.2"/>
    <row r="3688" x14ac:dyDescent="0.2"/>
    <row r="3689" x14ac:dyDescent="0.2"/>
    <row r="3690" x14ac:dyDescent="0.2"/>
    <row r="3691" x14ac:dyDescent="0.2"/>
    <row r="3692" x14ac:dyDescent="0.2"/>
    <row r="3693" x14ac:dyDescent="0.2"/>
    <row r="3694" x14ac:dyDescent="0.2"/>
    <row r="3695" x14ac:dyDescent="0.2"/>
    <row r="3696" x14ac:dyDescent="0.2"/>
    <row r="3697" x14ac:dyDescent="0.2"/>
    <row r="3698" x14ac:dyDescent="0.2"/>
    <row r="3699" x14ac:dyDescent="0.2"/>
    <row r="3700" x14ac:dyDescent="0.2"/>
    <row r="3701" x14ac:dyDescent="0.2"/>
    <row r="3702" x14ac:dyDescent="0.2"/>
    <row r="3703" x14ac:dyDescent="0.2"/>
    <row r="3704" x14ac:dyDescent="0.2"/>
    <row r="3705" x14ac:dyDescent="0.2"/>
    <row r="3706" x14ac:dyDescent="0.2"/>
    <row r="3707" x14ac:dyDescent="0.2"/>
    <row r="3708" x14ac:dyDescent="0.2"/>
    <row r="3709" x14ac:dyDescent="0.2"/>
    <row r="3710" x14ac:dyDescent="0.2"/>
    <row r="3711" x14ac:dyDescent="0.2"/>
    <row r="3712" x14ac:dyDescent="0.2"/>
    <row r="3713" x14ac:dyDescent="0.2"/>
    <row r="3714" x14ac:dyDescent="0.2"/>
    <row r="3715" x14ac:dyDescent="0.2"/>
    <row r="3716" x14ac:dyDescent="0.2"/>
    <row r="3717" x14ac:dyDescent="0.2"/>
    <row r="3718" x14ac:dyDescent="0.2"/>
    <row r="3719" x14ac:dyDescent="0.2"/>
    <row r="3720" x14ac:dyDescent="0.2"/>
    <row r="3721" x14ac:dyDescent="0.2"/>
    <row r="3722" x14ac:dyDescent="0.2"/>
    <row r="3723" x14ac:dyDescent="0.2"/>
    <row r="3724" x14ac:dyDescent="0.2"/>
    <row r="3725" x14ac:dyDescent="0.2"/>
    <row r="3726" x14ac:dyDescent="0.2"/>
    <row r="3727" x14ac:dyDescent="0.2"/>
    <row r="3728" x14ac:dyDescent="0.2"/>
    <row r="3729" x14ac:dyDescent="0.2"/>
    <row r="3730" x14ac:dyDescent="0.2"/>
    <row r="3731" x14ac:dyDescent="0.2"/>
    <row r="3732" x14ac:dyDescent="0.2"/>
    <row r="3733" x14ac:dyDescent="0.2"/>
    <row r="3734" x14ac:dyDescent="0.2"/>
    <row r="3735" x14ac:dyDescent="0.2"/>
    <row r="3736" x14ac:dyDescent="0.2"/>
    <row r="3737" x14ac:dyDescent="0.2"/>
    <row r="3738" x14ac:dyDescent="0.2"/>
    <row r="3739" x14ac:dyDescent="0.2"/>
    <row r="3740" x14ac:dyDescent="0.2"/>
    <row r="3741" x14ac:dyDescent="0.2"/>
    <row r="3742" x14ac:dyDescent="0.2"/>
    <row r="3743" x14ac:dyDescent="0.2"/>
    <row r="3744" x14ac:dyDescent="0.2"/>
    <row r="3745" x14ac:dyDescent="0.2"/>
    <row r="3746" x14ac:dyDescent="0.2"/>
    <row r="3747" x14ac:dyDescent="0.2"/>
    <row r="3748" x14ac:dyDescent="0.2"/>
    <row r="3749" x14ac:dyDescent="0.2"/>
    <row r="3750" x14ac:dyDescent="0.2"/>
    <row r="3751" x14ac:dyDescent="0.2"/>
    <row r="3752" x14ac:dyDescent="0.2"/>
    <row r="3753" x14ac:dyDescent="0.2"/>
    <row r="3754" x14ac:dyDescent="0.2"/>
    <row r="3755" x14ac:dyDescent="0.2"/>
    <row r="3756" x14ac:dyDescent="0.2"/>
    <row r="3757" x14ac:dyDescent="0.2"/>
    <row r="3758" x14ac:dyDescent="0.2"/>
    <row r="3759" x14ac:dyDescent="0.2"/>
    <row r="3760" x14ac:dyDescent="0.2"/>
    <row r="3761" x14ac:dyDescent="0.2"/>
    <row r="3762" x14ac:dyDescent="0.2"/>
    <row r="3763" x14ac:dyDescent="0.2"/>
    <row r="3764" x14ac:dyDescent="0.2"/>
    <row r="3765" x14ac:dyDescent="0.2"/>
    <row r="3766" x14ac:dyDescent="0.2"/>
    <row r="3767" x14ac:dyDescent="0.2"/>
    <row r="3768" x14ac:dyDescent="0.2"/>
    <row r="3769" x14ac:dyDescent="0.2"/>
    <row r="3770" x14ac:dyDescent="0.2"/>
    <row r="3771" x14ac:dyDescent="0.2"/>
    <row r="3772" x14ac:dyDescent="0.2"/>
    <row r="3773" x14ac:dyDescent="0.2"/>
    <row r="3774" x14ac:dyDescent="0.2"/>
    <row r="3775" x14ac:dyDescent="0.2"/>
    <row r="3776" x14ac:dyDescent="0.2"/>
    <row r="3777" x14ac:dyDescent="0.2"/>
    <row r="3778" x14ac:dyDescent="0.2"/>
    <row r="3779" x14ac:dyDescent="0.2"/>
    <row r="3780" x14ac:dyDescent="0.2"/>
    <row r="3781" x14ac:dyDescent="0.2"/>
    <row r="3782" x14ac:dyDescent="0.2"/>
    <row r="3783" x14ac:dyDescent="0.2"/>
    <row r="3784" x14ac:dyDescent="0.2"/>
    <row r="3785" x14ac:dyDescent="0.2"/>
    <row r="3786" x14ac:dyDescent="0.2"/>
    <row r="3787" x14ac:dyDescent="0.2"/>
    <row r="3788" x14ac:dyDescent="0.2"/>
    <row r="3789" x14ac:dyDescent="0.2"/>
    <row r="3790" x14ac:dyDescent="0.2"/>
    <row r="3791" x14ac:dyDescent="0.2"/>
    <row r="3792" x14ac:dyDescent="0.2"/>
    <row r="3793" x14ac:dyDescent="0.2"/>
    <row r="3794" x14ac:dyDescent="0.2"/>
    <row r="3795" x14ac:dyDescent="0.2"/>
    <row r="3796" x14ac:dyDescent="0.2"/>
    <row r="3797" x14ac:dyDescent="0.2"/>
    <row r="3798" x14ac:dyDescent="0.2"/>
    <row r="3799" x14ac:dyDescent="0.2"/>
    <row r="3800" x14ac:dyDescent="0.2"/>
    <row r="3801" x14ac:dyDescent="0.2"/>
    <row r="3802" x14ac:dyDescent="0.2"/>
    <row r="3803" x14ac:dyDescent="0.2"/>
    <row r="3804" x14ac:dyDescent="0.2"/>
    <row r="3805" x14ac:dyDescent="0.2"/>
    <row r="3806" x14ac:dyDescent="0.2"/>
    <row r="3807" x14ac:dyDescent="0.2"/>
    <row r="3808" x14ac:dyDescent="0.2"/>
    <row r="3809" x14ac:dyDescent="0.2"/>
    <row r="3810" x14ac:dyDescent="0.2"/>
    <row r="3811" x14ac:dyDescent="0.2"/>
    <row r="3812" x14ac:dyDescent="0.2"/>
    <row r="3813" x14ac:dyDescent="0.2"/>
    <row r="3814" x14ac:dyDescent="0.2"/>
    <row r="3815" x14ac:dyDescent="0.2"/>
    <row r="3816" x14ac:dyDescent="0.2"/>
    <row r="3817" x14ac:dyDescent="0.2"/>
    <row r="3818" x14ac:dyDescent="0.2"/>
    <row r="3819" x14ac:dyDescent="0.2"/>
    <row r="3820" x14ac:dyDescent="0.2"/>
    <row r="3821" x14ac:dyDescent="0.2"/>
    <row r="3822" x14ac:dyDescent="0.2"/>
    <row r="3823" x14ac:dyDescent="0.2"/>
    <row r="3824" x14ac:dyDescent="0.2"/>
    <row r="3825" x14ac:dyDescent="0.2"/>
    <row r="3826" x14ac:dyDescent="0.2"/>
    <row r="3827" x14ac:dyDescent="0.2"/>
    <row r="3828" x14ac:dyDescent="0.2"/>
    <row r="3829" x14ac:dyDescent="0.2"/>
    <row r="3830" x14ac:dyDescent="0.2"/>
    <row r="3831" x14ac:dyDescent="0.2"/>
    <row r="3832" x14ac:dyDescent="0.2"/>
    <row r="3833" x14ac:dyDescent="0.2"/>
    <row r="3834" x14ac:dyDescent="0.2"/>
    <row r="3835" x14ac:dyDescent="0.2"/>
    <row r="3836" x14ac:dyDescent="0.2"/>
    <row r="3837" x14ac:dyDescent="0.2"/>
    <row r="3838" x14ac:dyDescent="0.2"/>
    <row r="3839" x14ac:dyDescent="0.2"/>
    <row r="3840" x14ac:dyDescent="0.2"/>
    <row r="3841" x14ac:dyDescent="0.2"/>
    <row r="3842" x14ac:dyDescent="0.2"/>
    <row r="3843" x14ac:dyDescent="0.2"/>
    <row r="3844" x14ac:dyDescent="0.2"/>
    <row r="3845" x14ac:dyDescent="0.2"/>
    <row r="3846" x14ac:dyDescent="0.2"/>
    <row r="3847" x14ac:dyDescent="0.2"/>
    <row r="3848" x14ac:dyDescent="0.2"/>
    <row r="3849" x14ac:dyDescent="0.2"/>
    <row r="3850" x14ac:dyDescent="0.2"/>
    <row r="3851" x14ac:dyDescent="0.2"/>
    <row r="3852" x14ac:dyDescent="0.2"/>
    <row r="3853" x14ac:dyDescent="0.2"/>
    <row r="3854" x14ac:dyDescent="0.2"/>
    <row r="3855" x14ac:dyDescent="0.2"/>
    <row r="3856" x14ac:dyDescent="0.2"/>
    <row r="3857" x14ac:dyDescent="0.2"/>
    <row r="3858" x14ac:dyDescent="0.2"/>
    <row r="3859" x14ac:dyDescent="0.2"/>
    <row r="3860" x14ac:dyDescent="0.2"/>
    <row r="3861" x14ac:dyDescent="0.2"/>
    <row r="3862" x14ac:dyDescent="0.2"/>
    <row r="3863" x14ac:dyDescent="0.2"/>
    <row r="3864" x14ac:dyDescent="0.2"/>
    <row r="3865" x14ac:dyDescent="0.2"/>
    <row r="3866" x14ac:dyDescent="0.2"/>
    <row r="3867" x14ac:dyDescent="0.2"/>
    <row r="3868" x14ac:dyDescent="0.2"/>
    <row r="3869" x14ac:dyDescent="0.2"/>
    <row r="3870" x14ac:dyDescent="0.2"/>
    <row r="3871" x14ac:dyDescent="0.2"/>
    <row r="3872" x14ac:dyDescent="0.2"/>
    <row r="3873" x14ac:dyDescent="0.2"/>
    <row r="3874" x14ac:dyDescent="0.2"/>
    <row r="3875" x14ac:dyDescent="0.2"/>
    <row r="3876" x14ac:dyDescent="0.2"/>
    <row r="3877" x14ac:dyDescent="0.2"/>
    <row r="3878" x14ac:dyDescent="0.2"/>
    <row r="3879" x14ac:dyDescent="0.2"/>
    <row r="3880" x14ac:dyDescent="0.2"/>
    <row r="3881" x14ac:dyDescent="0.2"/>
    <row r="3882" x14ac:dyDescent="0.2"/>
    <row r="3883" x14ac:dyDescent="0.2"/>
    <row r="3884" x14ac:dyDescent="0.2"/>
    <row r="3885" x14ac:dyDescent="0.2"/>
    <row r="3886" x14ac:dyDescent="0.2"/>
    <row r="3887" x14ac:dyDescent="0.2"/>
    <row r="3888" x14ac:dyDescent="0.2"/>
    <row r="3889" x14ac:dyDescent="0.2"/>
    <row r="3890" x14ac:dyDescent="0.2"/>
    <row r="3891" x14ac:dyDescent="0.2"/>
    <row r="3892" x14ac:dyDescent="0.2"/>
    <row r="3893" x14ac:dyDescent="0.2"/>
    <row r="3894" x14ac:dyDescent="0.2"/>
    <row r="3895" x14ac:dyDescent="0.2"/>
    <row r="3896" x14ac:dyDescent="0.2"/>
    <row r="3897" x14ac:dyDescent="0.2"/>
    <row r="3898" x14ac:dyDescent="0.2"/>
    <row r="3899" x14ac:dyDescent="0.2"/>
    <row r="3900" x14ac:dyDescent="0.2"/>
    <row r="3901" x14ac:dyDescent="0.2"/>
    <row r="3902" x14ac:dyDescent="0.2"/>
    <row r="3903" x14ac:dyDescent="0.2"/>
    <row r="3904" x14ac:dyDescent="0.2"/>
    <row r="3905" x14ac:dyDescent="0.2"/>
    <row r="3906" x14ac:dyDescent="0.2"/>
    <row r="3907" x14ac:dyDescent="0.2"/>
    <row r="3908" x14ac:dyDescent="0.2"/>
    <row r="3909" x14ac:dyDescent="0.2"/>
    <row r="3910" x14ac:dyDescent="0.2"/>
    <row r="3911" x14ac:dyDescent="0.2"/>
    <row r="3912" x14ac:dyDescent="0.2"/>
    <row r="3913" x14ac:dyDescent="0.2"/>
    <row r="3914" x14ac:dyDescent="0.2"/>
    <row r="3915" x14ac:dyDescent="0.2"/>
    <row r="3916" x14ac:dyDescent="0.2"/>
    <row r="3917" x14ac:dyDescent="0.2"/>
    <row r="3918" x14ac:dyDescent="0.2"/>
    <row r="3919" x14ac:dyDescent="0.2"/>
    <row r="3920" x14ac:dyDescent="0.2"/>
    <row r="3921" x14ac:dyDescent="0.2"/>
    <row r="3922" x14ac:dyDescent="0.2"/>
    <row r="3923" x14ac:dyDescent="0.2"/>
    <row r="3924" x14ac:dyDescent="0.2"/>
    <row r="3925" x14ac:dyDescent="0.2"/>
    <row r="3926" x14ac:dyDescent="0.2"/>
    <row r="3927" x14ac:dyDescent="0.2"/>
    <row r="3928" x14ac:dyDescent="0.2"/>
    <row r="3929" x14ac:dyDescent="0.2"/>
    <row r="3930" x14ac:dyDescent="0.2"/>
    <row r="3931" x14ac:dyDescent="0.2"/>
    <row r="3932" x14ac:dyDescent="0.2"/>
    <row r="3933" x14ac:dyDescent="0.2"/>
    <row r="3934" x14ac:dyDescent="0.2"/>
    <row r="3935" x14ac:dyDescent="0.2"/>
    <row r="3936" x14ac:dyDescent="0.2"/>
    <row r="3937" x14ac:dyDescent="0.2"/>
    <row r="3938" x14ac:dyDescent="0.2"/>
    <row r="3939" x14ac:dyDescent="0.2"/>
    <row r="3940" x14ac:dyDescent="0.2"/>
    <row r="3941" x14ac:dyDescent="0.2"/>
    <row r="3942" x14ac:dyDescent="0.2"/>
    <row r="3943" x14ac:dyDescent="0.2"/>
    <row r="3944" x14ac:dyDescent="0.2"/>
    <row r="3945" x14ac:dyDescent="0.2"/>
    <row r="3946" x14ac:dyDescent="0.2"/>
    <row r="3947" x14ac:dyDescent="0.2"/>
    <row r="3948" x14ac:dyDescent="0.2"/>
    <row r="3949" x14ac:dyDescent="0.2"/>
    <row r="3950" x14ac:dyDescent="0.2"/>
    <row r="3951" x14ac:dyDescent="0.2"/>
    <row r="3952" x14ac:dyDescent="0.2"/>
    <row r="3953" x14ac:dyDescent="0.2"/>
    <row r="3954" x14ac:dyDescent="0.2"/>
    <row r="3955" x14ac:dyDescent="0.2"/>
    <row r="3956" x14ac:dyDescent="0.2"/>
    <row r="3957" x14ac:dyDescent="0.2"/>
    <row r="3958" x14ac:dyDescent="0.2"/>
    <row r="3959" x14ac:dyDescent="0.2"/>
    <row r="3960" x14ac:dyDescent="0.2"/>
    <row r="3961" x14ac:dyDescent="0.2"/>
    <row r="3962" x14ac:dyDescent="0.2"/>
    <row r="3963" x14ac:dyDescent="0.2"/>
    <row r="3964" x14ac:dyDescent="0.2"/>
    <row r="3965" x14ac:dyDescent="0.2"/>
    <row r="3966" x14ac:dyDescent="0.2"/>
    <row r="3967" x14ac:dyDescent="0.2"/>
    <row r="3968" x14ac:dyDescent="0.2"/>
    <row r="3969" x14ac:dyDescent="0.2"/>
    <row r="3970" x14ac:dyDescent="0.2"/>
    <row r="3971" x14ac:dyDescent="0.2"/>
    <row r="3972" x14ac:dyDescent="0.2"/>
    <row r="3973" x14ac:dyDescent="0.2"/>
    <row r="3974" x14ac:dyDescent="0.2"/>
    <row r="3975" x14ac:dyDescent="0.2"/>
    <row r="3976" x14ac:dyDescent="0.2"/>
    <row r="3977" x14ac:dyDescent="0.2"/>
    <row r="3978" x14ac:dyDescent="0.2"/>
    <row r="3979" x14ac:dyDescent="0.2"/>
    <row r="3980" x14ac:dyDescent="0.2"/>
    <row r="3981" x14ac:dyDescent="0.2"/>
    <row r="3982" x14ac:dyDescent="0.2"/>
    <row r="3983" x14ac:dyDescent="0.2"/>
    <row r="3984" x14ac:dyDescent="0.2"/>
    <row r="3985" x14ac:dyDescent="0.2"/>
    <row r="3986" x14ac:dyDescent="0.2"/>
    <row r="3987" x14ac:dyDescent="0.2"/>
    <row r="3988" x14ac:dyDescent="0.2"/>
    <row r="3989" x14ac:dyDescent="0.2"/>
    <row r="3990" x14ac:dyDescent="0.2"/>
    <row r="3991" x14ac:dyDescent="0.2"/>
    <row r="3992" x14ac:dyDescent="0.2"/>
    <row r="3993" x14ac:dyDescent="0.2"/>
    <row r="3994" x14ac:dyDescent="0.2"/>
    <row r="3995" x14ac:dyDescent="0.2"/>
    <row r="3996" x14ac:dyDescent="0.2"/>
    <row r="3997" x14ac:dyDescent="0.2"/>
    <row r="3998" x14ac:dyDescent="0.2"/>
    <row r="3999" x14ac:dyDescent="0.2"/>
    <row r="4000" x14ac:dyDescent="0.2"/>
    <row r="4001" x14ac:dyDescent="0.2"/>
    <row r="4002" x14ac:dyDescent="0.2"/>
    <row r="4003" x14ac:dyDescent="0.2"/>
    <row r="4004" x14ac:dyDescent="0.2"/>
    <row r="4005" x14ac:dyDescent="0.2"/>
    <row r="4006" x14ac:dyDescent="0.2"/>
    <row r="4007" x14ac:dyDescent="0.2"/>
    <row r="4008" x14ac:dyDescent="0.2"/>
    <row r="4009" x14ac:dyDescent="0.2"/>
    <row r="4010" x14ac:dyDescent="0.2"/>
    <row r="4011" x14ac:dyDescent="0.2"/>
    <row r="4012" x14ac:dyDescent="0.2"/>
    <row r="4013" x14ac:dyDescent="0.2"/>
    <row r="4014" x14ac:dyDescent="0.2"/>
    <row r="4015" x14ac:dyDescent="0.2"/>
    <row r="4016" x14ac:dyDescent="0.2"/>
    <row r="4017" x14ac:dyDescent="0.2"/>
    <row r="4018" x14ac:dyDescent="0.2"/>
    <row r="4019" x14ac:dyDescent="0.2"/>
    <row r="4020" x14ac:dyDescent="0.2"/>
    <row r="4021" x14ac:dyDescent="0.2"/>
    <row r="4022" x14ac:dyDescent="0.2"/>
    <row r="4023" x14ac:dyDescent="0.2"/>
    <row r="4024" x14ac:dyDescent="0.2"/>
    <row r="4025" x14ac:dyDescent="0.2"/>
    <row r="4026" x14ac:dyDescent="0.2"/>
    <row r="4027" x14ac:dyDescent="0.2"/>
    <row r="4028" x14ac:dyDescent="0.2"/>
    <row r="4029" x14ac:dyDescent="0.2"/>
    <row r="4030" x14ac:dyDescent="0.2"/>
    <row r="4031" x14ac:dyDescent="0.2"/>
    <row r="4032" x14ac:dyDescent="0.2"/>
    <row r="4033" x14ac:dyDescent="0.2"/>
    <row r="4034" x14ac:dyDescent="0.2"/>
    <row r="4035" x14ac:dyDescent="0.2"/>
    <row r="4036" x14ac:dyDescent="0.2"/>
    <row r="4037" x14ac:dyDescent="0.2"/>
    <row r="4038" x14ac:dyDescent="0.2"/>
    <row r="4039" x14ac:dyDescent="0.2"/>
    <row r="4040" x14ac:dyDescent="0.2"/>
    <row r="4041" x14ac:dyDescent="0.2"/>
    <row r="4042" x14ac:dyDescent="0.2"/>
    <row r="4043" x14ac:dyDescent="0.2"/>
    <row r="4044" x14ac:dyDescent="0.2"/>
    <row r="4045" x14ac:dyDescent="0.2"/>
    <row r="4046" x14ac:dyDescent="0.2"/>
    <row r="4047" x14ac:dyDescent="0.2"/>
    <row r="4048" x14ac:dyDescent="0.2"/>
    <row r="4049" x14ac:dyDescent="0.2"/>
    <row r="4050" x14ac:dyDescent="0.2"/>
    <row r="4051" x14ac:dyDescent="0.2"/>
    <row r="4052" x14ac:dyDescent="0.2"/>
    <row r="4053" x14ac:dyDescent="0.2"/>
    <row r="4054" x14ac:dyDescent="0.2"/>
    <row r="4055" x14ac:dyDescent="0.2"/>
    <row r="4056" x14ac:dyDescent="0.2"/>
    <row r="4057" x14ac:dyDescent="0.2"/>
    <row r="4058" x14ac:dyDescent="0.2"/>
    <row r="4059" x14ac:dyDescent="0.2"/>
    <row r="4060" x14ac:dyDescent="0.2"/>
    <row r="4061" x14ac:dyDescent="0.2"/>
    <row r="4062" x14ac:dyDescent="0.2"/>
    <row r="4063" x14ac:dyDescent="0.2"/>
    <row r="4064" x14ac:dyDescent="0.2"/>
    <row r="4065" x14ac:dyDescent="0.2"/>
    <row r="4066" x14ac:dyDescent="0.2"/>
    <row r="4067" x14ac:dyDescent="0.2"/>
    <row r="4068" x14ac:dyDescent="0.2"/>
    <row r="4069" x14ac:dyDescent="0.2"/>
    <row r="4070" x14ac:dyDescent="0.2"/>
    <row r="4071" x14ac:dyDescent="0.2"/>
    <row r="4072" x14ac:dyDescent="0.2"/>
    <row r="4073" x14ac:dyDescent="0.2"/>
    <row r="4074" x14ac:dyDescent="0.2"/>
    <row r="4075" x14ac:dyDescent="0.2"/>
    <row r="4076" x14ac:dyDescent="0.2"/>
    <row r="4077" x14ac:dyDescent="0.2"/>
    <row r="4078" x14ac:dyDescent="0.2"/>
    <row r="4079" x14ac:dyDescent="0.2"/>
    <row r="4080" x14ac:dyDescent="0.2"/>
    <row r="4081" x14ac:dyDescent="0.2"/>
    <row r="4082" x14ac:dyDescent="0.2"/>
    <row r="4083" x14ac:dyDescent="0.2"/>
    <row r="4084" x14ac:dyDescent="0.2"/>
    <row r="4085" x14ac:dyDescent="0.2"/>
    <row r="4086" x14ac:dyDescent="0.2"/>
    <row r="4087" x14ac:dyDescent="0.2"/>
    <row r="4088" x14ac:dyDescent="0.2"/>
    <row r="4089" x14ac:dyDescent="0.2"/>
    <row r="4090" x14ac:dyDescent="0.2"/>
    <row r="4091" x14ac:dyDescent="0.2"/>
    <row r="4092" x14ac:dyDescent="0.2"/>
    <row r="4093" x14ac:dyDescent="0.2"/>
    <row r="4094" x14ac:dyDescent="0.2"/>
    <row r="4095" x14ac:dyDescent="0.2"/>
    <row r="4096" x14ac:dyDescent="0.2"/>
    <row r="4097" x14ac:dyDescent="0.2"/>
    <row r="4098" x14ac:dyDescent="0.2"/>
    <row r="4099" x14ac:dyDescent="0.2"/>
    <row r="4100" x14ac:dyDescent="0.2"/>
    <row r="4101" x14ac:dyDescent="0.2"/>
    <row r="4102" x14ac:dyDescent="0.2"/>
    <row r="4103" x14ac:dyDescent="0.2"/>
    <row r="4104" x14ac:dyDescent="0.2"/>
    <row r="4105" x14ac:dyDescent="0.2"/>
    <row r="4106" x14ac:dyDescent="0.2"/>
    <row r="4107" x14ac:dyDescent="0.2"/>
    <row r="4108" x14ac:dyDescent="0.2"/>
    <row r="4109" x14ac:dyDescent="0.2"/>
    <row r="4110" x14ac:dyDescent="0.2"/>
    <row r="4111" x14ac:dyDescent="0.2"/>
    <row r="4112" x14ac:dyDescent="0.2"/>
    <row r="4113" x14ac:dyDescent="0.2"/>
    <row r="4114" x14ac:dyDescent="0.2"/>
    <row r="4115" x14ac:dyDescent="0.2"/>
    <row r="4116" x14ac:dyDescent="0.2"/>
    <row r="4117" x14ac:dyDescent="0.2"/>
    <row r="4118" x14ac:dyDescent="0.2"/>
    <row r="4119" x14ac:dyDescent="0.2"/>
    <row r="4120" x14ac:dyDescent="0.2"/>
    <row r="4121" x14ac:dyDescent="0.2"/>
    <row r="4122" x14ac:dyDescent="0.2"/>
    <row r="4123" x14ac:dyDescent="0.2"/>
    <row r="4124" x14ac:dyDescent="0.2"/>
    <row r="4125" x14ac:dyDescent="0.2"/>
    <row r="4126" x14ac:dyDescent="0.2"/>
    <row r="4127" x14ac:dyDescent="0.2"/>
    <row r="4128" x14ac:dyDescent="0.2"/>
    <row r="4129" x14ac:dyDescent="0.2"/>
    <row r="4130" x14ac:dyDescent="0.2"/>
    <row r="4131" x14ac:dyDescent="0.2"/>
    <row r="4132" x14ac:dyDescent="0.2"/>
    <row r="4133" x14ac:dyDescent="0.2"/>
    <row r="4134" x14ac:dyDescent="0.2"/>
    <row r="4135" x14ac:dyDescent="0.2"/>
    <row r="4136" x14ac:dyDescent="0.2"/>
    <row r="4137" x14ac:dyDescent="0.2"/>
    <row r="4138" x14ac:dyDescent="0.2"/>
    <row r="4139" x14ac:dyDescent="0.2"/>
    <row r="4140" x14ac:dyDescent="0.2"/>
    <row r="4141" x14ac:dyDescent="0.2"/>
    <row r="4142" x14ac:dyDescent="0.2"/>
    <row r="4143" x14ac:dyDescent="0.2"/>
    <row r="4144" x14ac:dyDescent="0.2"/>
    <row r="4145" x14ac:dyDescent="0.2"/>
    <row r="4146" x14ac:dyDescent="0.2"/>
    <row r="4147" x14ac:dyDescent="0.2"/>
    <row r="4148" x14ac:dyDescent="0.2"/>
    <row r="4149" x14ac:dyDescent="0.2"/>
    <row r="4150" x14ac:dyDescent="0.2"/>
    <row r="4151" x14ac:dyDescent="0.2"/>
    <row r="4152" x14ac:dyDescent="0.2"/>
    <row r="4153" x14ac:dyDescent="0.2"/>
    <row r="4154" x14ac:dyDescent="0.2"/>
    <row r="4155" x14ac:dyDescent="0.2"/>
    <row r="4156" x14ac:dyDescent="0.2"/>
    <row r="4157" x14ac:dyDescent="0.2"/>
    <row r="4158" x14ac:dyDescent="0.2"/>
    <row r="4159" x14ac:dyDescent="0.2"/>
    <row r="4160" x14ac:dyDescent="0.2"/>
    <row r="4161" x14ac:dyDescent="0.2"/>
    <row r="4162" x14ac:dyDescent="0.2"/>
    <row r="4163" x14ac:dyDescent="0.2"/>
    <row r="4164" x14ac:dyDescent="0.2"/>
    <row r="4165" x14ac:dyDescent="0.2"/>
    <row r="4166" x14ac:dyDescent="0.2"/>
    <row r="4167" x14ac:dyDescent="0.2"/>
    <row r="4168" x14ac:dyDescent="0.2"/>
    <row r="4169" x14ac:dyDescent="0.2"/>
    <row r="4170" x14ac:dyDescent="0.2"/>
    <row r="4171" x14ac:dyDescent="0.2"/>
    <row r="4172" x14ac:dyDescent="0.2"/>
    <row r="4173" x14ac:dyDescent="0.2"/>
    <row r="4174" x14ac:dyDescent="0.2"/>
    <row r="4175" x14ac:dyDescent="0.2"/>
    <row r="4176" x14ac:dyDescent="0.2"/>
    <row r="4177" x14ac:dyDescent="0.2"/>
    <row r="4178" x14ac:dyDescent="0.2"/>
    <row r="4179" x14ac:dyDescent="0.2"/>
    <row r="4180" x14ac:dyDescent="0.2"/>
    <row r="4181" x14ac:dyDescent="0.2"/>
    <row r="4182" x14ac:dyDescent="0.2"/>
    <row r="4183" x14ac:dyDescent="0.2"/>
    <row r="4184" x14ac:dyDescent="0.2"/>
    <row r="4185" x14ac:dyDescent="0.2"/>
    <row r="4186" x14ac:dyDescent="0.2"/>
    <row r="4187" x14ac:dyDescent="0.2"/>
    <row r="4188" x14ac:dyDescent="0.2"/>
    <row r="4189" x14ac:dyDescent="0.2"/>
    <row r="4190" x14ac:dyDescent="0.2"/>
    <row r="4191" x14ac:dyDescent="0.2"/>
    <row r="4192" x14ac:dyDescent="0.2"/>
    <row r="4193" x14ac:dyDescent="0.2"/>
    <row r="4194" x14ac:dyDescent="0.2"/>
    <row r="4195" x14ac:dyDescent="0.2"/>
    <row r="4196" x14ac:dyDescent="0.2"/>
    <row r="4197" x14ac:dyDescent="0.2"/>
    <row r="4198" x14ac:dyDescent="0.2"/>
    <row r="4199" x14ac:dyDescent="0.2"/>
    <row r="4200" x14ac:dyDescent="0.2"/>
    <row r="4201" x14ac:dyDescent="0.2"/>
    <row r="4202" x14ac:dyDescent="0.2"/>
    <row r="4203" x14ac:dyDescent="0.2"/>
    <row r="4204" x14ac:dyDescent="0.2"/>
    <row r="4205" x14ac:dyDescent="0.2"/>
    <row r="4206" x14ac:dyDescent="0.2"/>
    <row r="4207" x14ac:dyDescent="0.2"/>
    <row r="4208" x14ac:dyDescent="0.2"/>
    <row r="4209" x14ac:dyDescent="0.2"/>
    <row r="4210" x14ac:dyDescent="0.2"/>
    <row r="4211" x14ac:dyDescent="0.2"/>
    <row r="4212" x14ac:dyDescent="0.2"/>
    <row r="4213" x14ac:dyDescent="0.2"/>
    <row r="4214" x14ac:dyDescent="0.2"/>
    <row r="4215" x14ac:dyDescent="0.2"/>
    <row r="4216" x14ac:dyDescent="0.2"/>
    <row r="4217" x14ac:dyDescent="0.2"/>
    <row r="4218" x14ac:dyDescent="0.2"/>
    <row r="4219" x14ac:dyDescent="0.2"/>
    <row r="4220" x14ac:dyDescent="0.2"/>
    <row r="4221" x14ac:dyDescent="0.2"/>
    <row r="4222" x14ac:dyDescent="0.2"/>
    <row r="4223" x14ac:dyDescent="0.2"/>
    <row r="4224" x14ac:dyDescent="0.2"/>
    <row r="4225" x14ac:dyDescent="0.2"/>
    <row r="4226" x14ac:dyDescent="0.2"/>
    <row r="4227" x14ac:dyDescent="0.2"/>
    <row r="4228" x14ac:dyDescent="0.2"/>
    <row r="4229" x14ac:dyDescent="0.2"/>
    <row r="4230" x14ac:dyDescent="0.2"/>
    <row r="4231" x14ac:dyDescent="0.2"/>
    <row r="4232" x14ac:dyDescent="0.2"/>
    <row r="4233" x14ac:dyDescent="0.2"/>
    <row r="4234" x14ac:dyDescent="0.2"/>
    <row r="4235" x14ac:dyDescent="0.2"/>
    <row r="4236" x14ac:dyDescent="0.2"/>
    <row r="4237" x14ac:dyDescent="0.2"/>
    <row r="4238" x14ac:dyDescent="0.2"/>
    <row r="4239" x14ac:dyDescent="0.2"/>
    <row r="4240" x14ac:dyDescent="0.2"/>
    <row r="4241" x14ac:dyDescent="0.2"/>
    <row r="4242" x14ac:dyDescent="0.2"/>
    <row r="4243" x14ac:dyDescent="0.2"/>
    <row r="4244" x14ac:dyDescent="0.2"/>
    <row r="4245" x14ac:dyDescent="0.2"/>
    <row r="4246" x14ac:dyDescent="0.2"/>
    <row r="4247" x14ac:dyDescent="0.2"/>
    <row r="4248" x14ac:dyDescent="0.2"/>
    <row r="4249" x14ac:dyDescent="0.2"/>
    <row r="4250" x14ac:dyDescent="0.2"/>
    <row r="4251" x14ac:dyDescent="0.2"/>
    <row r="4252" x14ac:dyDescent="0.2"/>
    <row r="4253" x14ac:dyDescent="0.2"/>
    <row r="4254" x14ac:dyDescent="0.2"/>
    <row r="4255" x14ac:dyDescent="0.2"/>
    <row r="4256" x14ac:dyDescent="0.2"/>
    <row r="4257" x14ac:dyDescent="0.2"/>
    <row r="4258" x14ac:dyDescent="0.2"/>
    <row r="4259" x14ac:dyDescent="0.2"/>
    <row r="4260" x14ac:dyDescent="0.2"/>
    <row r="4261" x14ac:dyDescent="0.2"/>
    <row r="4262" x14ac:dyDescent="0.2"/>
    <row r="4263" x14ac:dyDescent="0.2"/>
    <row r="4264" x14ac:dyDescent="0.2"/>
    <row r="4265" x14ac:dyDescent="0.2"/>
    <row r="4266" x14ac:dyDescent="0.2"/>
    <row r="4267" x14ac:dyDescent="0.2"/>
    <row r="4268" x14ac:dyDescent="0.2"/>
    <row r="4269" x14ac:dyDescent="0.2"/>
    <row r="4270" x14ac:dyDescent="0.2"/>
    <row r="4271" x14ac:dyDescent="0.2"/>
    <row r="4272" x14ac:dyDescent="0.2"/>
    <row r="4273" x14ac:dyDescent="0.2"/>
    <row r="4274" x14ac:dyDescent="0.2"/>
    <row r="4275" x14ac:dyDescent="0.2"/>
    <row r="4276" x14ac:dyDescent="0.2"/>
    <row r="4277" x14ac:dyDescent="0.2"/>
    <row r="4278" x14ac:dyDescent="0.2"/>
    <row r="4279" x14ac:dyDescent="0.2"/>
    <row r="4280" x14ac:dyDescent="0.2"/>
    <row r="4281" x14ac:dyDescent="0.2"/>
    <row r="4282" x14ac:dyDescent="0.2"/>
    <row r="4283" x14ac:dyDescent="0.2"/>
    <row r="4284" x14ac:dyDescent="0.2"/>
    <row r="4285" x14ac:dyDescent="0.2"/>
    <row r="4286" x14ac:dyDescent="0.2"/>
    <row r="4287" x14ac:dyDescent="0.2"/>
    <row r="4288" x14ac:dyDescent="0.2"/>
    <row r="4289" x14ac:dyDescent="0.2"/>
    <row r="4290" x14ac:dyDescent="0.2"/>
    <row r="4291" x14ac:dyDescent="0.2"/>
    <row r="4292" x14ac:dyDescent="0.2"/>
    <row r="4293" x14ac:dyDescent="0.2"/>
    <row r="4294" x14ac:dyDescent="0.2"/>
    <row r="4295" x14ac:dyDescent="0.2"/>
    <row r="4296" x14ac:dyDescent="0.2"/>
    <row r="4297" x14ac:dyDescent="0.2"/>
    <row r="4298" x14ac:dyDescent="0.2"/>
    <row r="4299" x14ac:dyDescent="0.2"/>
    <row r="4300" x14ac:dyDescent="0.2"/>
    <row r="4301" x14ac:dyDescent="0.2"/>
    <row r="4302" x14ac:dyDescent="0.2"/>
    <row r="4303" x14ac:dyDescent="0.2"/>
    <row r="4304" x14ac:dyDescent="0.2"/>
    <row r="4305" x14ac:dyDescent="0.2"/>
    <row r="4306" x14ac:dyDescent="0.2"/>
    <row r="4307" x14ac:dyDescent="0.2"/>
    <row r="4308" x14ac:dyDescent="0.2"/>
    <row r="4309" x14ac:dyDescent="0.2"/>
    <row r="4310" x14ac:dyDescent="0.2"/>
    <row r="4311" x14ac:dyDescent="0.2"/>
    <row r="4312" x14ac:dyDescent="0.2"/>
    <row r="4313" x14ac:dyDescent="0.2"/>
    <row r="4314" x14ac:dyDescent="0.2"/>
    <row r="4315" x14ac:dyDescent="0.2"/>
    <row r="4316" x14ac:dyDescent="0.2"/>
    <row r="4317" x14ac:dyDescent="0.2"/>
    <row r="4318" x14ac:dyDescent="0.2"/>
    <row r="4319" x14ac:dyDescent="0.2"/>
    <row r="4320" x14ac:dyDescent="0.2"/>
    <row r="4321" x14ac:dyDescent="0.2"/>
    <row r="4322" x14ac:dyDescent="0.2"/>
    <row r="4323" x14ac:dyDescent="0.2"/>
    <row r="4324" x14ac:dyDescent="0.2"/>
    <row r="4325" x14ac:dyDescent="0.2"/>
    <row r="4326" x14ac:dyDescent="0.2"/>
    <row r="4327" x14ac:dyDescent="0.2"/>
    <row r="4328" x14ac:dyDescent="0.2"/>
    <row r="4329" x14ac:dyDescent="0.2"/>
    <row r="4330" x14ac:dyDescent="0.2"/>
    <row r="4331" x14ac:dyDescent="0.2"/>
    <row r="4332" x14ac:dyDescent="0.2"/>
    <row r="4333" x14ac:dyDescent="0.2"/>
    <row r="4334" x14ac:dyDescent="0.2"/>
    <row r="4335" x14ac:dyDescent="0.2"/>
    <row r="4336" x14ac:dyDescent="0.2"/>
    <row r="4337" x14ac:dyDescent="0.2"/>
    <row r="4338" x14ac:dyDescent="0.2"/>
    <row r="4339" x14ac:dyDescent="0.2"/>
    <row r="4340" x14ac:dyDescent="0.2"/>
    <row r="4341" x14ac:dyDescent="0.2"/>
    <row r="4342" x14ac:dyDescent="0.2"/>
    <row r="4343" x14ac:dyDescent="0.2"/>
    <row r="4344" x14ac:dyDescent="0.2"/>
    <row r="4345" x14ac:dyDescent="0.2"/>
    <row r="4346" x14ac:dyDescent="0.2"/>
    <row r="4347" x14ac:dyDescent="0.2"/>
    <row r="4348" x14ac:dyDescent="0.2"/>
    <row r="4349" x14ac:dyDescent="0.2"/>
    <row r="4350" x14ac:dyDescent="0.2"/>
    <row r="4351" x14ac:dyDescent="0.2"/>
    <row r="4352" x14ac:dyDescent="0.2"/>
    <row r="4353" x14ac:dyDescent="0.2"/>
    <row r="4354" x14ac:dyDescent="0.2"/>
    <row r="4355" x14ac:dyDescent="0.2"/>
    <row r="4356" x14ac:dyDescent="0.2"/>
    <row r="4357" x14ac:dyDescent="0.2"/>
    <row r="4358" x14ac:dyDescent="0.2"/>
    <row r="4359" x14ac:dyDescent="0.2"/>
    <row r="4360" x14ac:dyDescent="0.2"/>
    <row r="4361" x14ac:dyDescent="0.2"/>
    <row r="4362" x14ac:dyDescent="0.2"/>
    <row r="4363" x14ac:dyDescent="0.2"/>
    <row r="4364" x14ac:dyDescent="0.2"/>
    <row r="4365" x14ac:dyDescent="0.2"/>
    <row r="4366" x14ac:dyDescent="0.2"/>
    <row r="4367" x14ac:dyDescent="0.2"/>
    <row r="4368" x14ac:dyDescent="0.2"/>
    <row r="4369" x14ac:dyDescent="0.2"/>
    <row r="4370" x14ac:dyDescent="0.2"/>
    <row r="4371" x14ac:dyDescent="0.2"/>
    <row r="4372" x14ac:dyDescent="0.2"/>
    <row r="4373" x14ac:dyDescent="0.2"/>
    <row r="4374" x14ac:dyDescent="0.2"/>
    <row r="4375" x14ac:dyDescent="0.2"/>
    <row r="4376" x14ac:dyDescent="0.2"/>
    <row r="4377" x14ac:dyDescent="0.2"/>
    <row r="4378" x14ac:dyDescent="0.2"/>
    <row r="4379" x14ac:dyDescent="0.2"/>
    <row r="4380" x14ac:dyDescent="0.2"/>
    <row r="4381" x14ac:dyDescent="0.2"/>
    <row r="4382" x14ac:dyDescent="0.2"/>
    <row r="4383" x14ac:dyDescent="0.2"/>
    <row r="4384" x14ac:dyDescent="0.2"/>
    <row r="4385" x14ac:dyDescent="0.2"/>
    <row r="4386" x14ac:dyDescent="0.2"/>
    <row r="4387" x14ac:dyDescent="0.2"/>
    <row r="4388" x14ac:dyDescent="0.2"/>
    <row r="4389" x14ac:dyDescent="0.2"/>
    <row r="4390" x14ac:dyDescent="0.2"/>
    <row r="4391" x14ac:dyDescent="0.2"/>
    <row r="4392" x14ac:dyDescent="0.2"/>
    <row r="4393" x14ac:dyDescent="0.2"/>
    <row r="4394" x14ac:dyDescent="0.2"/>
    <row r="4395" x14ac:dyDescent="0.2"/>
    <row r="4396" x14ac:dyDescent="0.2"/>
    <row r="4397" x14ac:dyDescent="0.2"/>
    <row r="4398" x14ac:dyDescent="0.2"/>
    <row r="4399" x14ac:dyDescent="0.2"/>
    <row r="4400" x14ac:dyDescent="0.2"/>
    <row r="4401" x14ac:dyDescent="0.2"/>
    <row r="4402" x14ac:dyDescent="0.2"/>
    <row r="4403" x14ac:dyDescent="0.2"/>
    <row r="4404" x14ac:dyDescent="0.2"/>
    <row r="4405" x14ac:dyDescent="0.2"/>
    <row r="4406" x14ac:dyDescent="0.2"/>
    <row r="4407" x14ac:dyDescent="0.2"/>
    <row r="4408" x14ac:dyDescent="0.2"/>
    <row r="4409" x14ac:dyDescent="0.2"/>
    <row r="4410" x14ac:dyDescent="0.2"/>
    <row r="4411" x14ac:dyDescent="0.2"/>
    <row r="4412" x14ac:dyDescent="0.2"/>
    <row r="4413" x14ac:dyDescent="0.2"/>
    <row r="4414" x14ac:dyDescent="0.2"/>
    <row r="4415" x14ac:dyDescent="0.2"/>
    <row r="4416" x14ac:dyDescent="0.2"/>
    <row r="4417" x14ac:dyDescent="0.2"/>
    <row r="4418" x14ac:dyDescent="0.2"/>
    <row r="4419" x14ac:dyDescent="0.2"/>
    <row r="4420" x14ac:dyDescent="0.2"/>
    <row r="4421" x14ac:dyDescent="0.2"/>
    <row r="4422" x14ac:dyDescent="0.2"/>
    <row r="4423" x14ac:dyDescent="0.2"/>
    <row r="4424" x14ac:dyDescent="0.2"/>
    <row r="4425" x14ac:dyDescent="0.2"/>
    <row r="4426" x14ac:dyDescent="0.2"/>
    <row r="4427" x14ac:dyDescent="0.2"/>
    <row r="4428" x14ac:dyDescent="0.2"/>
    <row r="4429" x14ac:dyDescent="0.2"/>
    <row r="4430" x14ac:dyDescent="0.2"/>
    <row r="4431" x14ac:dyDescent="0.2"/>
    <row r="4432" x14ac:dyDescent="0.2"/>
    <row r="4433" x14ac:dyDescent="0.2"/>
    <row r="4434" x14ac:dyDescent="0.2"/>
    <row r="4435" x14ac:dyDescent="0.2"/>
    <row r="4436" x14ac:dyDescent="0.2"/>
    <row r="4437" x14ac:dyDescent="0.2"/>
    <row r="4438" x14ac:dyDescent="0.2"/>
    <row r="4439" x14ac:dyDescent="0.2"/>
    <row r="4440" x14ac:dyDescent="0.2"/>
    <row r="4441" x14ac:dyDescent="0.2"/>
    <row r="4442" x14ac:dyDescent="0.2"/>
    <row r="4443" x14ac:dyDescent="0.2"/>
    <row r="4444" x14ac:dyDescent="0.2"/>
    <row r="4445" x14ac:dyDescent="0.2"/>
    <row r="4446" x14ac:dyDescent="0.2"/>
    <row r="4447" x14ac:dyDescent="0.2"/>
    <row r="4448" x14ac:dyDescent="0.2"/>
    <row r="4449" x14ac:dyDescent="0.2"/>
    <row r="4450" x14ac:dyDescent="0.2"/>
    <row r="4451" x14ac:dyDescent="0.2"/>
    <row r="4452" x14ac:dyDescent="0.2"/>
    <row r="4453" x14ac:dyDescent="0.2"/>
    <row r="4454" x14ac:dyDescent="0.2"/>
    <row r="4455" x14ac:dyDescent="0.2"/>
    <row r="4456" x14ac:dyDescent="0.2"/>
    <row r="4457" x14ac:dyDescent="0.2"/>
    <row r="4458" x14ac:dyDescent="0.2"/>
    <row r="4459" x14ac:dyDescent="0.2"/>
    <row r="4460" x14ac:dyDescent="0.2"/>
    <row r="4461" x14ac:dyDescent="0.2"/>
    <row r="4462" x14ac:dyDescent="0.2"/>
    <row r="4463" x14ac:dyDescent="0.2"/>
    <row r="4464" x14ac:dyDescent="0.2"/>
    <row r="4465" x14ac:dyDescent="0.2"/>
    <row r="4466" x14ac:dyDescent="0.2"/>
    <row r="4467" x14ac:dyDescent="0.2"/>
    <row r="4468" x14ac:dyDescent="0.2"/>
    <row r="4469" x14ac:dyDescent="0.2"/>
    <row r="4470" x14ac:dyDescent="0.2"/>
    <row r="4471" x14ac:dyDescent="0.2"/>
    <row r="4472" x14ac:dyDescent="0.2"/>
    <row r="4473" x14ac:dyDescent="0.2"/>
    <row r="4474" x14ac:dyDescent="0.2"/>
    <row r="4475" x14ac:dyDescent="0.2"/>
    <row r="4476" x14ac:dyDescent="0.2"/>
    <row r="4477" x14ac:dyDescent="0.2"/>
    <row r="4478" x14ac:dyDescent="0.2"/>
    <row r="4479" x14ac:dyDescent="0.2"/>
    <row r="4480" x14ac:dyDescent="0.2"/>
    <row r="4481" x14ac:dyDescent="0.2"/>
    <row r="4482" x14ac:dyDescent="0.2"/>
    <row r="4483" x14ac:dyDescent="0.2"/>
    <row r="4484" x14ac:dyDescent="0.2"/>
    <row r="4485" x14ac:dyDescent="0.2"/>
    <row r="4486" x14ac:dyDescent="0.2"/>
    <row r="4487" x14ac:dyDescent="0.2"/>
    <row r="4488" x14ac:dyDescent="0.2"/>
    <row r="4489" x14ac:dyDescent="0.2"/>
    <row r="4490" x14ac:dyDescent="0.2"/>
    <row r="4491" x14ac:dyDescent="0.2"/>
    <row r="4492" x14ac:dyDescent="0.2"/>
    <row r="4493" x14ac:dyDescent="0.2"/>
    <row r="4494" x14ac:dyDescent="0.2"/>
    <row r="4495" x14ac:dyDescent="0.2"/>
    <row r="4496" x14ac:dyDescent="0.2"/>
    <row r="4497" x14ac:dyDescent="0.2"/>
    <row r="4498" x14ac:dyDescent="0.2"/>
    <row r="4499" x14ac:dyDescent="0.2"/>
    <row r="4500" x14ac:dyDescent="0.2"/>
    <row r="4501" x14ac:dyDescent="0.2"/>
    <row r="4502" x14ac:dyDescent="0.2"/>
    <row r="4503" x14ac:dyDescent="0.2"/>
    <row r="4504" x14ac:dyDescent="0.2"/>
    <row r="4505" x14ac:dyDescent="0.2"/>
    <row r="4506" x14ac:dyDescent="0.2"/>
    <row r="4507" x14ac:dyDescent="0.2"/>
    <row r="4508" x14ac:dyDescent="0.2"/>
    <row r="4509" x14ac:dyDescent="0.2"/>
    <row r="4510" x14ac:dyDescent="0.2"/>
    <row r="4511" x14ac:dyDescent="0.2"/>
    <row r="4512" x14ac:dyDescent="0.2"/>
    <row r="4513" x14ac:dyDescent="0.2"/>
    <row r="4514" x14ac:dyDescent="0.2"/>
    <row r="4515" x14ac:dyDescent="0.2"/>
    <row r="4516" x14ac:dyDescent="0.2"/>
    <row r="4517" x14ac:dyDescent="0.2"/>
    <row r="4518" x14ac:dyDescent="0.2"/>
    <row r="4519" x14ac:dyDescent="0.2"/>
    <row r="4520" x14ac:dyDescent="0.2"/>
    <row r="4521" x14ac:dyDescent="0.2"/>
    <row r="4522" x14ac:dyDescent="0.2"/>
    <row r="4523" x14ac:dyDescent="0.2"/>
    <row r="4524" x14ac:dyDescent="0.2"/>
    <row r="4525" x14ac:dyDescent="0.2"/>
    <row r="4526" x14ac:dyDescent="0.2"/>
    <row r="4527" x14ac:dyDescent="0.2"/>
    <row r="4528" x14ac:dyDescent="0.2"/>
    <row r="4529" x14ac:dyDescent="0.2"/>
    <row r="4530" x14ac:dyDescent="0.2"/>
    <row r="4531" x14ac:dyDescent="0.2"/>
    <row r="4532" x14ac:dyDescent="0.2"/>
    <row r="4533" x14ac:dyDescent="0.2"/>
    <row r="4534" x14ac:dyDescent="0.2"/>
    <row r="4535" x14ac:dyDescent="0.2"/>
    <row r="4536" x14ac:dyDescent="0.2"/>
    <row r="4537" x14ac:dyDescent="0.2"/>
    <row r="4538" x14ac:dyDescent="0.2"/>
    <row r="4539" x14ac:dyDescent="0.2"/>
    <row r="4540" x14ac:dyDescent="0.2"/>
    <row r="4541" x14ac:dyDescent="0.2"/>
    <row r="4542" x14ac:dyDescent="0.2"/>
    <row r="4543" x14ac:dyDescent="0.2"/>
    <row r="4544" x14ac:dyDescent="0.2"/>
    <row r="4545" x14ac:dyDescent="0.2"/>
    <row r="4546" x14ac:dyDescent="0.2"/>
    <row r="4547" x14ac:dyDescent="0.2"/>
    <row r="4548" x14ac:dyDescent="0.2"/>
    <row r="4549" x14ac:dyDescent="0.2"/>
    <row r="4550" x14ac:dyDescent="0.2"/>
    <row r="4551" x14ac:dyDescent="0.2"/>
    <row r="4552" x14ac:dyDescent="0.2"/>
    <row r="4553" x14ac:dyDescent="0.2"/>
    <row r="4554" x14ac:dyDescent="0.2"/>
    <row r="4555" x14ac:dyDescent="0.2"/>
    <row r="4556" x14ac:dyDescent="0.2"/>
    <row r="4557" x14ac:dyDescent="0.2"/>
    <row r="4558" x14ac:dyDescent="0.2"/>
    <row r="4559" x14ac:dyDescent="0.2"/>
    <row r="4560" x14ac:dyDescent="0.2"/>
    <row r="4561" x14ac:dyDescent="0.2"/>
    <row r="4562" x14ac:dyDescent="0.2"/>
    <row r="4563" x14ac:dyDescent="0.2"/>
    <row r="4564" x14ac:dyDescent="0.2"/>
    <row r="4565" x14ac:dyDescent="0.2"/>
    <row r="4566" x14ac:dyDescent="0.2"/>
    <row r="4567" x14ac:dyDescent="0.2"/>
    <row r="4568" x14ac:dyDescent="0.2"/>
    <row r="4569" x14ac:dyDescent="0.2"/>
    <row r="4570" x14ac:dyDescent="0.2"/>
    <row r="4571" x14ac:dyDescent="0.2"/>
    <row r="4572" x14ac:dyDescent="0.2"/>
    <row r="4573" x14ac:dyDescent="0.2"/>
    <row r="4574" x14ac:dyDescent="0.2"/>
    <row r="4575" x14ac:dyDescent="0.2"/>
    <row r="4576" x14ac:dyDescent="0.2"/>
    <row r="4577" x14ac:dyDescent="0.2"/>
    <row r="4578" x14ac:dyDescent="0.2"/>
    <row r="4579" x14ac:dyDescent="0.2"/>
    <row r="4580" x14ac:dyDescent="0.2"/>
    <row r="4581" x14ac:dyDescent="0.2"/>
    <row r="4582" x14ac:dyDescent="0.2"/>
    <row r="4583" x14ac:dyDescent="0.2"/>
    <row r="4584" x14ac:dyDescent="0.2"/>
    <row r="4585" x14ac:dyDescent="0.2"/>
    <row r="4586" x14ac:dyDescent="0.2"/>
    <row r="4587" x14ac:dyDescent="0.2"/>
    <row r="4588" x14ac:dyDescent="0.2"/>
    <row r="4589" x14ac:dyDescent="0.2"/>
    <row r="4590" x14ac:dyDescent="0.2"/>
    <row r="4591" x14ac:dyDescent="0.2"/>
    <row r="4592" x14ac:dyDescent="0.2"/>
    <row r="4593" x14ac:dyDescent="0.2"/>
    <row r="4594" x14ac:dyDescent="0.2"/>
    <row r="4595" x14ac:dyDescent="0.2"/>
    <row r="4596" x14ac:dyDescent="0.2"/>
    <row r="4597" x14ac:dyDescent="0.2"/>
    <row r="4598" x14ac:dyDescent="0.2"/>
    <row r="4599" x14ac:dyDescent="0.2"/>
    <row r="4600" x14ac:dyDescent="0.2"/>
    <row r="4601" x14ac:dyDescent="0.2"/>
    <row r="4602" x14ac:dyDescent="0.2"/>
    <row r="4603" x14ac:dyDescent="0.2"/>
    <row r="4604" x14ac:dyDescent="0.2"/>
    <row r="4605" x14ac:dyDescent="0.2"/>
    <row r="4606" x14ac:dyDescent="0.2"/>
    <row r="4607" x14ac:dyDescent="0.2"/>
    <row r="4608" x14ac:dyDescent="0.2"/>
    <row r="4609" x14ac:dyDescent="0.2"/>
    <row r="4610" x14ac:dyDescent="0.2"/>
    <row r="4611" x14ac:dyDescent="0.2"/>
    <row r="4612" x14ac:dyDescent="0.2"/>
    <row r="4613" x14ac:dyDescent="0.2"/>
    <row r="4614" x14ac:dyDescent="0.2"/>
    <row r="4615" x14ac:dyDescent="0.2"/>
    <row r="4616" x14ac:dyDescent="0.2"/>
    <row r="4617" x14ac:dyDescent="0.2"/>
    <row r="4618" x14ac:dyDescent="0.2"/>
    <row r="4619" x14ac:dyDescent="0.2"/>
    <row r="4620" x14ac:dyDescent="0.2"/>
    <row r="4621" x14ac:dyDescent="0.2"/>
    <row r="4622" x14ac:dyDescent="0.2"/>
    <row r="4623" x14ac:dyDescent="0.2"/>
    <row r="4624" x14ac:dyDescent="0.2"/>
    <row r="4625" x14ac:dyDescent="0.2"/>
    <row r="4626" x14ac:dyDescent="0.2"/>
    <row r="4627" x14ac:dyDescent="0.2"/>
    <row r="4628" x14ac:dyDescent="0.2"/>
    <row r="4629" x14ac:dyDescent="0.2"/>
    <row r="4630" x14ac:dyDescent="0.2"/>
    <row r="4631" x14ac:dyDescent="0.2"/>
    <row r="4632" x14ac:dyDescent="0.2"/>
    <row r="4633" x14ac:dyDescent="0.2"/>
    <row r="4634" x14ac:dyDescent="0.2"/>
    <row r="4635" x14ac:dyDescent="0.2"/>
    <row r="4636" x14ac:dyDescent="0.2"/>
    <row r="4637" x14ac:dyDescent="0.2"/>
    <row r="4638" x14ac:dyDescent="0.2"/>
    <row r="4639" x14ac:dyDescent="0.2"/>
    <row r="4640" x14ac:dyDescent="0.2"/>
    <row r="4641" x14ac:dyDescent="0.2"/>
    <row r="4642" x14ac:dyDescent="0.2"/>
    <row r="4643" x14ac:dyDescent="0.2"/>
    <row r="4644" x14ac:dyDescent="0.2"/>
    <row r="4645" x14ac:dyDescent="0.2"/>
    <row r="4646" x14ac:dyDescent="0.2"/>
    <row r="4647" x14ac:dyDescent="0.2"/>
    <row r="4648" x14ac:dyDescent="0.2"/>
    <row r="4649" x14ac:dyDescent="0.2"/>
    <row r="4650" x14ac:dyDescent="0.2"/>
    <row r="4651" x14ac:dyDescent="0.2"/>
    <row r="4652" x14ac:dyDescent="0.2"/>
    <row r="4653" x14ac:dyDescent="0.2"/>
    <row r="4654" x14ac:dyDescent="0.2"/>
    <row r="4655" x14ac:dyDescent="0.2"/>
    <row r="4656" x14ac:dyDescent="0.2"/>
    <row r="4657" x14ac:dyDescent="0.2"/>
    <row r="4658" x14ac:dyDescent="0.2"/>
    <row r="4659" x14ac:dyDescent="0.2"/>
    <row r="4660" x14ac:dyDescent="0.2"/>
    <row r="4661" x14ac:dyDescent="0.2"/>
    <row r="4662" x14ac:dyDescent="0.2"/>
    <row r="4663" x14ac:dyDescent="0.2"/>
    <row r="4664" x14ac:dyDescent="0.2"/>
    <row r="4665" x14ac:dyDescent="0.2"/>
    <row r="4666" x14ac:dyDescent="0.2"/>
    <row r="4667" x14ac:dyDescent="0.2"/>
    <row r="4668" x14ac:dyDescent="0.2"/>
    <row r="4669" x14ac:dyDescent="0.2"/>
    <row r="4670" x14ac:dyDescent="0.2"/>
    <row r="4671" x14ac:dyDescent="0.2"/>
    <row r="4672" x14ac:dyDescent="0.2"/>
    <row r="4673" x14ac:dyDescent="0.2"/>
    <row r="4674" x14ac:dyDescent="0.2"/>
    <row r="4675" x14ac:dyDescent="0.2"/>
    <row r="4676" x14ac:dyDescent="0.2"/>
    <row r="4677" x14ac:dyDescent="0.2"/>
    <row r="4678" x14ac:dyDescent="0.2"/>
    <row r="4679" x14ac:dyDescent="0.2"/>
    <row r="4680" x14ac:dyDescent="0.2"/>
    <row r="4681" x14ac:dyDescent="0.2"/>
    <row r="4682" x14ac:dyDescent="0.2"/>
    <row r="4683" x14ac:dyDescent="0.2"/>
    <row r="4684" x14ac:dyDescent="0.2"/>
    <row r="4685" x14ac:dyDescent="0.2"/>
    <row r="4686" x14ac:dyDescent="0.2"/>
    <row r="4687" x14ac:dyDescent="0.2"/>
    <row r="4688" x14ac:dyDescent="0.2"/>
    <row r="4689" x14ac:dyDescent="0.2"/>
    <row r="4690" x14ac:dyDescent="0.2"/>
    <row r="4691" x14ac:dyDescent="0.2"/>
    <row r="4692" x14ac:dyDescent="0.2"/>
    <row r="4693" x14ac:dyDescent="0.2"/>
    <row r="4694" x14ac:dyDescent="0.2"/>
    <row r="4695" x14ac:dyDescent="0.2"/>
    <row r="4696" x14ac:dyDescent="0.2"/>
    <row r="4697" x14ac:dyDescent="0.2"/>
    <row r="4698" x14ac:dyDescent="0.2"/>
    <row r="4699" x14ac:dyDescent="0.2"/>
    <row r="4700" x14ac:dyDescent="0.2"/>
    <row r="4701" x14ac:dyDescent="0.2"/>
    <row r="4702" x14ac:dyDescent="0.2"/>
    <row r="4703" x14ac:dyDescent="0.2"/>
    <row r="4704" x14ac:dyDescent="0.2"/>
    <row r="4705" x14ac:dyDescent="0.2"/>
    <row r="4706" x14ac:dyDescent="0.2"/>
    <row r="4707" x14ac:dyDescent="0.2"/>
    <row r="4708" x14ac:dyDescent="0.2"/>
    <row r="4709" x14ac:dyDescent="0.2"/>
    <row r="4710" x14ac:dyDescent="0.2"/>
    <row r="4711" x14ac:dyDescent="0.2"/>
    <row r="4712" x14ac:dyDescent="0.2"/>
    <row r="4713" x14ac:dyDescent="0.2"/>
    <row r="4714" x14ac:dyDescent="0.2"/>
    <row r="4715" x14ac:dyDescent="0.2"/>
    <row r="4716" x14ac:dyDescent="0.2"/>
    <row r="4717" x14ac:dyDescent="0.2"/>
    <row r="4718" x14ac:dyDescent="0.2"/>
    <row r="4719" x14ac:dyDescent="0.2"/>
    <row r="4720" x14ac:dyDescent="0.2"/>
    <row r="4721" x14ac:dyDescent="0.2"/>
    <row r="4722" x14ac:dyDescent="0.2"/>
    <row r="4723" x14ac:dyDescent="0.2"/>
    <row r="4724" x14ac:dyDescent="0.2"/>
    <row r="4725" x14ac:dyDescent="0.2"/>
    <row r="4726" x14ac:dyDescent="0.2"/>
    <row r="4727" x14ac:dyDescent="0.2"/>
    <row r="4728" x14ac:dyDescent="0.2"/>
    <row r="4729" x14ac:dyDescent="0.2"/>
    <row r="4730" x14ac:dyDescent="0.2"/>
    <row r="4731" x14ac:dyDescent="0.2"/>
    <row r="4732" x14ac:dyDescent="0.2"/>
    <row r="4733" x14ac:dyDescent="0.2"/>
    <row r="4734" x14ac:dyDescent="0.2"/>
    <row r="4735" x14ac:dyDescent="0.2"/>
    <row r="4736" x14ac:dyDescent="0.2"/>
    <row r="4737" x14ac:dyDescent="0.2"/>
    <row r="4738" x14ac:dyDescent="0.2"/>
    <row r="4739" x14ac:dyDescent="0.2"/>
    <row r="4740" x14ac:dyDescent="0.2"/>
    <row r="4741" x14ac:dyDescent="0.2"/>
    <row r="4742" x14ac:dyDescent="0.2"/>
    <row r="4743" x14ac:dyDescent="0.2"/>
    <row r="4744" x14ac:dyDescent="0.2"/>
    <row r="4745" x14ac:dyDescent="0.2"/>
    <row r="4746" x14ac:dyDescent="0.2"/>
    <row r="4747" x14ac:dyDescent="0.2"/>
    <row r="4748" x14ac:dyDescent="0.2"/>
    <row r="4749" x14ac:dyDescent="0.2"/>
    <row r="4750" x14ac:dyDescent="0.2"/>
    <row r="4751" x14ac:dyDescent="0.2"/>
    <row r="4752" x14ac:dyDescent="0.2"/>
    <row r="4753" x14ac:dyDescent="0.2"/>
    <row r="4754" x14ac:dyDescent="0.2"/>
    <row r="4755" x14ac:dyDescent="0.2"/>
    <row r="4756" x14ac:dyDescent="0.2"/>
    <row r="4757" x14ac:dyDescent="0.2"/>
    <row r="4758" x14ac:dyDescent="0.2"/>
    <row r="4759" x14ac:dyDescent="0.2"/>
    <row r="4760" x14ac:dyDescent="0.2"/>
    <row r="4761" x14ac:dyDescent="0.2"/>
    <row r="4762" x14ac:dyDescent="0.2"/>
    <row r="4763" x14ac:dyDescent="0.2"/>
    <row r="4764" x14ac:dyDescent="0.2"/>
    <row r="4765" x14ac:dyDescent="0.2"/>
    <row r="4766" x14ac:dyDescent="0.2"/>
    <row r="4767" x14ac:dyDescent="0.2"/>
    <row r="4768" x14ac:dyDescent="0.2"/>
    <row r="4769" x14ac:dyDescent="0.2"/>
    <row r="4770" x14ac:dyDescent="0.2"/>
    <row r="4771" x14ac:dyDescent="0.2"/>
    <row r="4772" x14ac:dyDescent="0.2"/>
    <row r="4773" x14ac:dyDescent="0.2"/>
    <row r="4774" x14ac:dyDescent="0.2"/>
    <row r="4775" x14ac:dyDescent="0.2"/>
    <row r="4776" x14ac:dyDescent="0.2"/>
    <row r="4777" x14ac:dyDescent="0.2"/>
    <row r="4778" x14ac:dyDescent="0.2"/>
    <row r="4779" x14ac:dyDescent="0.2"/>
    <row r="4780" x14ac:dyDescent="0.2"/>
    <row r="4781" x14ac:dyDescent="0.2"/>
    <row r="4782" x14ac:dyDescent="0.2"/>
    <row r="4783" x14ac:dyDescent="0.2"/>
    <row r="4784" x14ac:dyDescent="0.2"/>
    <row r="4785" x14ac:dyDescent="0.2"/>
    <row r="4786" x14ac:dyDescent="0.2"/>
    <row r="4787" x14ac:dyDescent="0.2"/>
    <row r="4788" x14ac:dyDescent="0.2"/>
    <row r="4789" x14ac:dyDescent="0.2"/>
    <row r="4790" x14ac:dyDescent="0.2"/>
    <row r="4791" x14ac:dyDescent="0.2"/>
    <row r="4792" x14ac:dyDescent="0.2"/>
    <row r="4793" x14ac:dyDescent="0.2"/>
    <row r="4794" x14ac:dyDescent="0.2"/>
    <row r="4795" x14ac:dyDescent="0.2"/>
    <row r="4796" x14ac:dyDescent="0.2"/>
    <row r="4797" x14ac:dyDescent="0.2"/>
    <row r="4798" x14ac:dyDescent="0.2"/>
    <row r="4799" x14ac:dyDescent="0.2"/>
    <row r="4800" x14ac:dyDescent="0.2"/>
    <row r="4801" x14ac:dyDescent="0.2"/>
    <row r="4802" x14ac:dyDescent="0.2"/>
    <row r="4803" x14ac:dyDescent="0.2"/>
    <row r="4804" x14ac:dyDescent="0.2"/>
    <row r="4805" x14ac:dyDescent="0.2"/>
    <row r="4806" x14ac:dyDescent="0.2"/>
    <row r="4807" x14ac:dyDescent="0.2"/>
    <row r="4808" x14ac:dyDescent="0.2"/>
    <row r="4809" x14ac:dyDescent="0.2"/>
    <row r="4810" x14ac:dyDescent="0.2"/>
    <row r="4811" x14ac:dyDescent="0.2"/>
    <row r="4812" x14ac:dyDescent="0.2"/>
    <row r="4813" x14ac:dyDescent="0.2"/>
    <row r="4814" x14ac:dyDescent="0.2"/>
    <row r="4815" x14ac:dyDescent="0.2"/>
    <row r="4816" x14ac:dyDescent="0.2"/>
    <row r="4817" x14ac:dyDescent="0.2"/>
    <row r="4818" x14ac:dyDescent="0.2"/>
    <row r="4819" x14ac:dyDescent="0.2"/>
    <row r="4820" x14ac:dyDescent="0.2"/>
    <row r="4821" x14ac:dyDescent="0.2"/>
    <row r="4822" x14ac:dyDescent="0.2"/>
    <row r="4823" x14ac:dyDescent="0.2"/>
    <row r="4824" x14ac:dyDescent="0.2"/>
    <row r="4825" x14ac:dyDescent="0.2"/>
    <row r="4826" x14ac:dyDescent="0.2"/>
    <row r="4827" x14ac:dyDescent="0.2"/>
    <row r="4828" x14ac:dyDescent="0.2"/>
    <row r="4829" x14ac:dyDescent="0.2"/>
    <row r="4830" x14ac:dyDescent="0.2"/>
    <row r="4831" x14ac:dyDescent="0.2"/>
    <row r="4832" x14ac:dyDescent="0.2"/>
    <row r="4833" x14ac:dyDescent="0.2"/>
    <row r="4834" x14ac:dyDescent="0.2"/>
    <row r="4835" x14ac:dyDescent="0.2"/>
    <row r="4836" x14ac:dyDescent="0.2"/>
    <row r="4837" x14ac:dyDescent="0.2"/>
    <row r="4838" x14ac:dyDescent="0.2"/>
    <row r="4839" x14ac:dyDescent="0.2"/>
    <row r="4840" x14ac:dyDescent="0.2"/>
    <row r="4841" x14ac:dyDescent="0.2"/>
    <row r="4842" x14ac:dyDescent="0.2"/>
    <row r="4843" x14ac:dyDescent="0.2"/>
    <row r="4844" x14ac:dyDescent="0.2"/>
    <row r="4845" x14ac:dyDescent="0.2"/>
    <row r="4846" x14ac:dyDescent="0.2"/>
    <row r="4847" x14ac:dyDescent="0.2"/>
    <row r="4848" x14ac:dyDescent="0.2"/>
    <row r="4849" x14ac:dyDescent="0.2"/>
    <row r="4850" x14ac:dyDescent="0.2"/>
    <row r="4851" x14ac:dyDescent="0.2"/>
    <row r="4852" x14ac:dyDescent="0.2"/>
    <row r="4853" x14ac:dyDescent="0.2"/>
    <row r="4854" x14ac:dyDescent="0.2"/>
    <row r="4855" x14ac:dyDescent="0.2"/>
    <row r="4856" x14ac:dyDescent="0.2"/>
    <row r="4857" x14ac:dyDescent="0.2"/>
    <row r="4858" x14ac:dyDescent="0.2"/>
    <row r="4859" x14ac:dyDescent="0.2"/>
    <row r="4860" x14ac:dyDescent="0.2"/>
    <row r="4861" x14ac:dyDescent="0.2"/>
    <row r="4862" x14ac:dyDescent="0.2"/>
    <row r="4863" x14ac:dyDescent="0.2"/>
    <row r="4864" x14ac:dyDescent="0.2"/>
    <row r="4865" x14ac:dyDescent="0.2"/>
    <row r="4866" x14ac:dyDescent="0.2"/>
    <row r="4867" x14ac:dyDescent="0.2"/>
    <row r="4868" x14ac:dyDescent="0.2"/>
    <row r="4869" x14ac:dyDescent="0.2"/>
    <row r="4870" x14ac:dyDescent="0.2"/>
    <row r="4871" x14ac:dyDescent="0.2"/>
    <row r="4872" x14ac:dyDescent="0.2"/>
    <row r="4873" x14ac:dyDescent="0.2"/>
    <row r="4874" x14ac:dyDescent="0.2"/>
    <row r="4875" x14ac:dyDescent="0.2"/>
    <row r="4876" x14ac:dyDescent="0.2"/>
    <row r="4877" x14ac:dyDescent="0.2"/>
    <row r="4878" x14ac:dyDescent="0.2"/>
    <row r="4879" x14ac:dyDescent="0.2"/>
    <row r="4880" x14ac:dyDescent="0.2"/>
    <row r="4881" x14ac:dyDescent="0.2"/>
    <row r="4882" x14ac:dyDescent="0.2"/>
    <row r="4883" x14ac:dyDescent="0.2"/>
    <row r="4884" x14ac:dyDescent="0.2"/>
    <row r="4885" x14ac:dyDescent="0.2"/>
    <row r="4886" x14ac:dyDescent="0.2"/>
    <row r="4887" x14ac:dyDescent="0.2"/>
    <row r="4888" x14ac:dyDescent="0.2"/>
    <row r="4889" x14ac:dyDescent="0.2"/>
    <row r="4890" x14ac:dyDescent="0.2"/>
    <row r="4891" x14ac:dyDescent="0.2"/>
    <row r="4892" x14ac:dyDescent="0.2"/>
    <row r="4893" x14ac:dyDescent="0.2"/>
    <row r="4894" x14ac:dyDescent="0.2"/>
    <row r="4895" x14ac:dyDescent="0.2"/>
    <row r="4896" x14ac:dyDescent="0.2"/>
    <row r="4897" x14ac:dyDescent="0.2"/>
    <row r="4898" x14ac:dyDescent="0.2"/>
    <row r="4899" x14ac:dyDescent="0.2"/>
    <row r="4900" x14ac:dyDescent="0.2"/>
    <row r="4901" x14ac:dyDescent="0.2"/>
    <row r="4902" x14ac:dyDescent="0.2"/>
    <row r="4903" x14ac:dyDescent="0.2"/>
    <row r="4904" x14ac:dyDescent="0.2"/>
    <row r="4905" x14ac:dyDescent="0.2"/>
    <row r="4906" x14ac:dyDescent="0.2"/>
    <row r="4907" x14ac:dyDescent="0.2"/>
    <row r="4908" x14ac:dyDescent="0.2"/>
    <row r="4909" x14ac:dyDescent="0.2"/>
    <row r="4910" x14ac:dyDescent="0.2"/>
    <row r="4911" x14ac:dyDescent="0.2"/>
    <row r="4912" x14ac:dyDescent="0.2"/>
    <row r="4913" x14ac:dyDescent="0.2"/>
    <row r="4914" x14ac:dyDescent="0.2"/>
    <row r="4915" x14ac:dyDescent="0.2"/>
    <row r="4916" x14ac:dyDescent="0.2"/>
    <row r="4917" x14ac:dyDescent="0.2"/>
    <row r="4918" x14ac:dyDescent="0.2"/>
    <row r="4919" x14ac:dyDescent="0.2"/>
    <row r="4920" x14ac:dyDescent="0.2"/>
    <row r="4921" x14ac:dyDescent="0.2"/>
    <row r="4922" x14ac:dyDescent="0.2"/>
    <row r="4923" x14ac:dyDescent="0.2"/>
    <row r="4924" x14ac:dyDescent="0.2"/>
    <row r="4925" x14ac:dyDescent="0.2"/>
    <row r="4926" x14ac:dyDescent="0.2"/>
    <row r="4927" x14ac:dyDescent="0.2"/>
    <row r="4928" x14ac:dyDescent="0.2"/>
    <row r="4929" x14ac:dyDescent="0.2"/>
    <row r="4930" x14ac:dyDescent="0.2"/>
    <row r="4931" x14ac:dyDescent="0.2"/>
    <row r="4932" x14ac:dyDescent="0.2"/>
    <row r="4933" x14ac:dyDescent="0.2"/>
    <row r="4934" x14ac:dyDescent="0.2"/>
    <row r="4935" x14ac:dyDescent="0.2"/>
    <row r="4936" x14ac:dyDescent="0.2"/>
    <row r="4937" x14ac:dyDescent="0.2"/>
    <row r="4938" x14ac:dyDescent="0.2"/>
    <row r="4939" x14ac:dyDescent="0.2"/>
    <row r="4940" x14ac:dyDescent="0.2"/>
    <row r="4941" x14ac:dyDescent="0.2"/>
    <row r="4942" x14ac:dyDescent="0.2"/>
    <row r="4943" x14ac:dyDescent="0.2"/>
    <row r="4944" x14ac:dyDescent="0.2"/>
    <row r="4945" x14ac:dyDescent="0.2"/>
    <row r="4946" x14ac:dyDescent="0.2"/>
    <row r="4947" x14ac:dyDescent="0.2"/>
    <row r="4948" x14ac:dyDescent="0.2"/>
    <row r="4949" x14ac:dyDescent="0.2"/>
    <row r="4950" x14ac:dyDescent="0.2"/>
    <row r="4951" x14ac:dyDescent="0.2"/>
    <row r="4952" x14ac:dyDescent="0.2"/>
    <row r="4953" x14ac:dyDescent="0.2"/>
    <row r="4954" x14ac:dyDescent="0.2"/>
    <row r="4955" x14ac:dyDescent="0.2"/>
    <row r="4956" x14ac:dyDescent="0.2"/>
    <row r="4957" x14ac:dyDescent="0.2"/>
    <row r="4958" x14ac:dyDescent="0.2"/>
    <row r="4959" x14ac:dyDescent="0.2"/>
    <row r="4960" x14ac:dyDescent="0.2"/>
    <row r="4961" x14ac:dyDescent="0.2"/>
    <row r="4962" x14ac:dyDescent="0.2"/>
    <row r="4963" x14ac:dyDescent="0.2"/>
    <row r="4964" x14ac:dyDescent="0.2"/>
    <row r="4965" x14ac:dyDescent="0.2"/>
    <row r="4966" x14ac:dyDescent="0.2"/>
    <row r="4967" x14ac:dyDescent="0.2"/>
    <row r="4968" x14ac:dyDescent="0.2"/>
    <row r="4969" x14ac:dyDescent="0.2"/>
    <row r="4970" x14ac:dyDescent="0.2"/>
    <row r="4971" x14ac:dyDescent="0.2"/>
    <row r="4972" x14ac:dyDescent="0.2"/>
    <row r="4973" x14ac:dyDescent="0.2"/>
    <row r="4974" x14ac:dyDescent="0.2"/>
    <row r="4975" x14ac:dyDescent="0.2"/>
    <row r="4976" x14ac:dyDescent="0.2"/>
    <row r="4977" x14ac:dyDescent="0.2"/>
    <row r="4978" x14ac:dyDescent="0.2"/>
    <row r="4979" x14ac:dyDescent="0.2"/>
    <row r="4980" x14ac:dyDescent="0.2"/>
    <row r="4981" x14ac:dyDescent="0.2"/>
    <row r="4982" x14ac:dyDescent="0.2"/>
    <row r="4983" x14ac:dyDescent="0.2"/>
    <row r="4984" x14ac:dyDescent="0.2"/>
    <row r="4985" x14ac:dyDescent="0.2"/>
    <row r="4986" x14ac:dyDescent="0.2"/>
    <row r="4987" x14ac:dyDescent="0.2"/>
    <row r="4988" x14ac:dyDescent="0.2"/>
    <row r="4989" x14ac:dyDescent="0.2"/>
    <row r="4990" x14ac:dyDescent="0.2"/>
    <row r="4991" x14ac:dyDescent="0.2"/>
    <row r="4992" x14ac:dyDescent="0.2"/>
    <row r="4993" x14ac:dyDescent="0.2"/>
    <row r="4994" x14ac:dyDescent="0.2"/>
    <row r="4995" x14ac:dyDescent="0.2"/>
    <row r="4996" x14ac:dyDescent="0.2"/>
    <row r="4997" x14ac:dyDescent="0.2"/>
    <row r="4998" x14ac:dyDescent="0.2"/>
    <row r="4999" x14ac:dyDescent="0.2"/>
    <row r="5000" x14ac:dyDescent="0.2"/>
    <row r="5001" x14ac:dyDescent="0.2"/>
    <row r="5002" x14ac:dyDescent="0.2"/>
    <row r="5003" x14ac:dyDescent="0.2"/>
    <row r="5004" x14ac:dyDescent="0.2"/>
    <row r="5005" x14ac:dyDescent="0.2"/>
    <row r="5006" x14ac:dyDescent="0.2"/>
    <row r="5007" x14ac:dyDescent="0.2"/>
    <row r="5008" x14ac:dyDescent="0.2"/>
    <row r="5009" x14ac:dyDescent="0.2"/>
    <row r="5010" x14ac:dyDescent="0.2"/>
    <row r="5011" x14ac:dyDescent="0.2"/>
    <row r="5012" x14ac:dyDescent="0.2"/>
    <row r="5013" x14ac:dyDescent="0.2"/>
    <row r="5014" x14ac:dyDescent="0.2"/>
    <row r="5015" x14ac:dyDescent="0.2"/>
    <row r="5016" x14ac:dyDescent="0.2"/>
    <row r="5017" x14ac:dyDescent="0.2"/>
    <row r="5018" x14ac:dyDescent="0.2"/>
    <row r="5019" x14ac:dyDescent="0.2"/>
    <row r="5020" x14ac:dyDescent="0.2"/>
    <row r="5021" x14ac:dyDescent="0.2"/>
    <row r="5022" x14ac:dyDescent="0.2"/>
    <row r="5023" x14ac:dyDescent="0.2"/>
    <row r="5024" x14ac:dyDescent="0.2"/>
    <row r="5025" x14ac:dyDescent="0.2"/>
    <row r="5026" x14ac:dyDescent="0.2"/>
    <row r="5027" x14ac:dyDescent="0.2"/>
    <row r="5028" x14ac:dyDescent="0.2"/>
    <row r="5029" x14ac:dyDescent="0.2"/>
    <row r="5030" x14ac:dyDescent="0.2"/>
    <row r="5031" x14ac:dyDescent="0.2"/>
    <row r="5032" x14ac:dyDescent="0.2"/>
    <row r="5033" x14ac:dyDescent="0.2"/>
    <row r="5034" x14ac:dyDescent="0.2"/>
    <row r="5035" x14ac:dyDescent="0.2"/>
    <row r="5036" x14ac:dyDescent="0.2"/>
    <row r="5037" x14ac:dyDescent="0.2"/>
    <row r="5038" x14ac:dyDescent="0.2"/>
    <row r="5039" x14ac:dyDescent="0.2"/>
    <row r="5040" x14ac:dyDescent="0.2"/>
    <row r="5041" x14ac:dyDescent="0.2"/>
    <row r="5042" x14ac:dyDescent="0.2"/>
    <row r="5043" x14ac:dyDescent="0.2"/>
    <row r="5044" x14ac:dyDescent="0.2"/>
    <row r="5045" x14ac:dyDescent="0.2"/>
    <row r="5046" x14ac:dyDescent="0.2"/>
    <row r="5047" x14ac:dyDescent="0.2"/>
    <row r="5048" x14ac:dyDescent="0.2"/>
    <row r="5049" x14ac:dyDescent="0.2"/>
    <row r="5050" x14ac:dyDescent="0.2"/>
    <row r="5051" x14ac:dyDescent="0.2"/>
    <row r="5052" x14ac:dyDescent="0.2"/>
    <row r="5053" x14ac:dyDescent="0.2"/>
    <row r="5054" x14ac:dyDescent="0.2"/>
    <row r="5055" x14ac:dyDescent="0.2"/>
    <row r="5056" x14ac:dyDescent="0.2"/>
    <row r="5057" x14ac:dyDescent="0.2"/>
    <row r="5058" x14ac:dyDescent="0.2"/>
    <row r="5059" x14ac:dyDescent="0.2"/>
    <row r="5060" x14ac:dyDescent="0.2"/>
    <row r="5061" x14ac:dyDescent="0.2"/>
    <row r="5062" x14ac:dyDescent="0.2"/>
    <row r="5063" x14ac:dyDescent="0.2"/>
    <row r="5064" x14ac:dyDescent="0.2"/>
    <row r="5065" x14ac:dyDescent="0.2"/>
    <row r="5066" x14ac:dyDescent="0.2"/>
    <row r="5067" x14ac:dyDescent="0.2"/>
    <row r="5068" x14ac:dyDescent="0.2"/>
    <row r="5069" x14ac:dyDescent="0.2"/>
    <row r="5070" x14ac:dyDescent="0.2"/>
    <row r="5071" x14ac:dyDescent="0.2"/>
    <row r="5072" x14ac:dyDescent="0.2"/>
    <row r="5073" x14ac:dyDescent="0.2"/>
    <row r="5074" x14ac:dyDescent="0.2"/>
    <row r="5075" x14ac:dyDescent="0.2"/>
    <row r="5076" x14ac:dyDescent="0.2"/>
    <row r="5077" x14ac:dyDescent="0.2"/>
    <row r="5078" x14ac:dyDescent="0.2"/>
    <row r="5079" x14ac:dyDescent="0.2"/>
    <row r="5080" x14ac:dyDescent="0.2"/>
    <row r="5081" x14ac:dyDescent="0.2"/>
    <row r="5082" x14ac:dyDescent="0.2"/>
    <row r="5083" x14ac:dyDescent="0.2"/>
    <row r="5084" x14ac:dyDescent="0.2"/>
    <row r="5085" x14ac:dyDescent="0.2"/>
    <row r="5086" x14ac:dyDescent="0.2"/>
    <row r="5087" x14ac:dyDescent="0.2"/>
    <row r="5088" x14ac:dyDescent="0.2"/>
    <row r="5089" x14ac:dyDescent="0.2"/>
    <row r="5090" x14ac:dyDescent="0.2"/>
    <row r="5091" x14ac:dyDescent="0.2"/>
    <row r="5092" x14ac:dyDescent="0.2"/>
    <row r="5093" x14ac:dyDescent="0.2"/>
    <row r="5094" x14ac:dyDescent="0.2"/>
    <row r="5095" x14ac:dyDescent="0.2"/>
    <row r="5096" x14ac:dyDescent="0.2"/>
    <row r="5097" x14ac:dyDescent="0.2"/>
    <row r="5098" x14ac:dyDescent="0.2"/>
    <row r="5099" x14ac:dyDescent="0.2"/>
    <row r="5100" x14ac:dyDescent="0.2"/>
    <row r="5101" x14ac:dyDescent="0.2"/>
    <row r="5102" x14ac:dyDescent="0.2"/>
    <row r="5103" x14ac:dyDescent="0.2"/>
    <row r="5104" x14ac:dyDescent="0.2"/>
    <row r="5105" x14ac:dyDescent="0.2"/>
    <row r="5106" x14ac:dyDescent="0.2"/>
    <row r="5107" x14ac:dyDescent="0.2"/>
    <row r="5108" x14ac:dyDescent="0.2"/>
    <row r="5109" x14ac:dyDescent="0.2"/>
    <row r="5110" x14ac:dyDescent="0.2"/>
    <row r="5111" x14ac:dyDescent="0.2"/>
    <row r="5112" x14ac:dyDescent="0.2"/>
    <row r="5113" x14ac:dyDescent="0.2"/>
    <row r="5114" x14ac:dyDescent="0.2"/>
    <row r="5115" x14ac:dyDescent="0.2"/>
    <row r="5116" x14ac:dyDescent="0.2"/>
    <row r="5117" x14ac:dyDescent="0.2"/>
    <row r="5118" x14ac:dyDescent="0.2"/>
    <row r="5119" x14ac:dyDescent="0.2"/>
    <row r="5120" x14ac:dyDescent="0.2"/>
    <row r="5121" x14ac:dyDescent="0.2"/>
    <row r="5122" x14ac:dyDescent="0.2"/>
    <row r="5123" x14ac:dyDescent="0.2"/>
    <row r="5124" x14ac:dyDescent="0.2"/>
    <row r="5125" x14ac:dyDescent="0.2"/>
    <row r="5126" x14ac:dyDescent="0.2"/>
    <row r="5127" x14ac:dyDescent="0.2"/>
    <row r="5128" x14ac:dyDescent="0.2"/>
    <row r="5129" x14ac:dyDescent="0.2"/>
    <row r="5130" x14ac:dyDescent="0.2"/>
    <row r="5131" x14ac:dyDescent="0.2"/>
    <row r="5132" x14ac:dyDescent="0.2"/>
    <row r="5133" x14ac:dyDescent="0.2"/>
    <row r="5134" x14ac:dyDescent="0.2"/>
    <row r="5135" x14ac:dyDescent="0.2"/>
    <row r="5136" x14ac:dyDescent="0.2"/>
    <row r="5137" x14ac:dyDescent="0.2"/>
    <row r="5138" x14ac:dyDescent="0.2"/>
    <row r="5139" x14ac:dyDescent="0.2"/>
    <row r="5140" x14ac:dyDescent="0.2"/>
    <row r="5141" x14ac:dyDescent="0.2"/>
    <row r="5142" x14ac:dyDescent="0.2"/>
    <row r="5143" x14ac:dyDescent="0.2"/>
    <row r="5144" x14ac:dyDescent="0.2"/>
    <row r="5145" x14ac:dyDescent="0.2"/>
    <row r="5146" x14ac:dyDescent="0.2"/>
    <row r="5147" x14ac:dyDescent="0.2"/>
    <row r="5148" x14ac:dyDescent="0.2"/>
    <row r="5149" x14ac:dyDescent="0.2"/>
    <row r="5150" x14ac:dyDescent="0.2"/>
    <row r="5151" x14ac:dyDescent="0.2"/>
    <row r="5152" x14ac:dyDescent="0.2"/>
    <row r="5153" x14ac:dyDescent="0.2"/>
    <row r="5154" x14ac:dyDescent="0.2"/>
    <row r="5155" x14ac:dyDescent="0.2"/>
    <row r="5156" x14ac:dyDescent="0.2"/>
    <row r="5157" x14ac:dyDescent="0.2"/>
    <row r="5158" x14ac:dyDescent="0.2"/>
    <row r="5159" x14ac:dyDescent="0.2"/>
    <row r="5160" x14ac:dyDescent="0.2"/>
    <row r="5161" x14ac:dyDescent="0.2"/>
    <row r="5162" x14ac:dyDescent="0.2"/>
    <row r="5163" x14ac:dyDescent="0.2"/>
    <row r="5164" x14ac:dyDescent="0.2"/>
    <row r="5165" x14ac:dyDescent="0.2"/>
    <row r="5166" x14ac:dyDescent="0.2"/>
    <row r="5167" x14ac:dyDescent="0.2"/>
    <row r="5168" x14ac:dyDescent="0.2"/>
    <row r="5169" x14ac:dyDescent="0.2"/>
    <row r="5170" x14ac:dyDescent="0.2"/>
    <row r="5171" x14ac:dyDescent="0.2"/>
    <row r="5172" x14ac:dyDescent="0.2"/>
    <row r="5173" x14ac:dyDescent="0.2"/>
    <row r="5174" x14ac:dyDescent="0.2"/>
    <row r="5175" x14ac:dyDescent="0.2"/>
    <row r="5176" x14ac:dyDescent="0.2"/>
    <row r="5177" x14ac:dyDescent="0.2"/>
    <row r="5178" x14ac:dyDescent="0.2"/>
    <row r="5179" x14ac:dyDescent="0.2"/>
    <row r="5180" x14ac:dyDescent="0.2"/>
    <row r="5181" x14ac:dyDescent="0.2"/>
    <row r="5182" x14ac:dyDescent="0.2"/>
    <row r="5183" x14ac:dyDescent="0.2"/>
    <row r="5184" x14ac:dyDescent="0.2"/>
    <row r="5185" x14ac:dyDescent="0.2"/>
    <row r="5186" x14ac:dyDescent="0.2"/>
    <row r="5187" x14ac:dyDescent="0.2"/>
    <row r="5188" x14ac:dyDescent="0.2"/>
    <row r="5189" x14ac:dyDescent="0.2"/>
    <row r="5190" x14ac:dyDescent="0.2"/>
    <row r="5191" x14ac:dyDescent="0.2"/>
    <row r="5192" x14ac:dyDescent="0.2"/>
    <row r="5193" x14ac:dyDescent="0.2"/>
    <row r="5194" x14ac:dyDescent="0.2"/>
    <row r="5195" x14ac:dyDescent="0.2"/>
    <row r="5196" x14ac:dyDescent="0.2"/>
    <row r="5197" x14ac:dyDescent="0.2"/>
    <row r="5198" x14ac:dyDescent="0.2"/>
    <row r="5199" x14ac:dyDescent="0.2"/>
    <row r="5200" x14ac:dyDescent="0.2"/>
    <row r="5201" x14ac:dyDescent="0.2"/>
    <row r="5202" x14ac:dyDescent="0.2"/>
    <row r="5203" x14ac:dyDescent="0.2"/>
    <row r="5204" x14ac:dyDescent="0.2"/>
    <row r="5205" x14ac:dyDescent="0.2"/>
    <row r="5206" x14ac:dyDescent="0.2"/>
    <row r="5207" x14ac:dyDescent="0.2"/>
    <row r="5208" x14ac:dyDescent="0.2"/>
    <row r="5209" x14ac:dyDescent="0.2"/>
    <row r="5210" x14ac:dyDescent="0.2"/>
    <row r="5211" x14ac:dyDescent="0.2"/>
    <row r="5212" x14ac:dyDescent="0.2"/>
    <row r="5213" x14ac:dyDescent="0.2"/>
    <row r="5214" x14ac:dyDescent="0.2"/>
    <row r="5215" x14ac:dyDescent="0.2"/>
    <row r="5216" x14ac:dyDescent="0.2"/>
    <row r="5217" x14ac:dyDescent="0.2"/>
    <row r="5218" x14ac:dyDescent="0.2"/>
    <row r="5219" x14ac:dyDescent="0.2"/>
    <row r="5220" x14ac:dyDescent="0.2"/>
    <row r="5221" x14ac:dyDescent="0.2"/>
    <row r="5222" x14ac:dyDescent="0.2"/>
    <row r="5223" x14ac:dyDescent="0.2"/>
    <row r="5224" x14ac:dyDescent="0.2"/>
    <row r="5225" x14ac:dyDescent="0.2"/>
    <row r="5226" x14ac:dyDescent="0.2"/>
    <row r="5227" x14ac:dyDescent="0.2"/>
    <row r="5228" x14ac:dyDescent="0.2"/>
    <row r="5229" x14ac:dyDescent="0.2"/>
    <row r="5230" x14ac:dyDescent="0.2"/>
    <row r="5231" x14ac:dyDescent="0.2"/>
    <row r="5232" x14ac:dyDescent="0.2"/>
    <row r="5233" x14ac:dyDescent="0.2"/>
    <row r="5234" x14ac:dyDescent="0.2"/>
    <row r="5235" x14ac:dyDescent="0.2"/>
    <row r="5236" x14ac:dyDescent="0.2"/>
    <row r="5237" x14ac:dyDescent="0.2"/>
    <row r="5238" x14ac:dyDescent="0.2"/>
    <row r="5239" x14ac:dyDescent="0.2"/>
    <row r="5240" x14ac:dyDescent="0.2"/>
    <row r="5241" x14ac:dyDescent="0.2"/>
    <row r="5242" x14ac:dyDescent="0.2"/>
    <row r="5243" x14ac:dyDescent="0.2"/>
    <row r="5244" x14ac:dyDescent="0.2"/>
    <row r="5245" x14ac:dyDescent="0.2"/>
    <row r="5246" x14ac:dyDescent="0.2"/>
    <row r="5247" x14ac:dyDescent="0.2"/>
    <row r="5248" x14ac:dyDescent="0.2"/>
    <row r="5249" x14ac:dyDescent="0.2"/>
    <row r="5250" x14ac:dyDescent="0.2"/>
    <row r="5251" x14ac:dyDescent="0.2"/>
    <row r="5252" x14ac:dyDescent="0.2"/>
    <row r="5253" x14ac:dyDescent="0.2"/>
    <row r="5254" x14ac:dyDescent="0.2"/>
    <row r="5255" x14ac:dyDescent="0.2"/>
    <row r="5256" x14ac:dyDescent="0.2"/>
    <row r="5257" x14ac:dyDescent="0.2"/>
    <row r="5258" x14ac:dyDescent="0.2"/>
    <row r="5259" x14ac:dyDescent="0.2"/>
    <row r="5260" x14ac:dyDescent="0.2"/>
    <row r="5261" x14ac:dyDescent="0.2"/>
    <row r="5262" x14ac:dyDescent="0.2"/>
    <row r="5263" x14ac:dyDescent="0.2"/>
    <row r="5264" x14ac:dyDescent="0.2"/>
    <row r="5265" x14ac:dyDescent="0.2"/>
    <row r="5266" x14ac:dyDescent="0.2"/>
    <row r="5267" x14ac:dyDescent="0.2"/>
    <row r="5268" x14ac:dyDescent="0.2"/>
    <row r="5269" x14ac:dyDescent="0.2"/>
    <row r="5270" x14ac:dyDescent="0.2"/>
    <row r="5271" x14ac:dyDescent="0.2"/>
    <row r="5272" x14ac:dyDescent="0.2"/>
    <row r="5273" x14ac:dyDescent="0.2"/>
    <row r="5274" x14ac:dyDescent="0.2"/>
    <row r="5275" x14ac:dyDescent="0.2"/>
    <row r="5276" x14ac:dyDescent="0.2"/>
    <row r="5277" x14ac:dyDescent="0.2"/>
    <row r="5278" x14ac:dyDescent="0.2"/>
    <row r="5279" x14ac:dyDescent="0.2"/>
    <row r="5280" x14ac:dyDescent="0.2"/>
    <row r="5281" x14ac:dyDescent="0.2"/>
    <row r="5282" x14ac:dyDescent="0.2"/>
    <row r="5283" x14ac:dyDescent="0.2"/>
    <row r="5284" x14ac:dyDescent="0.2"/>
    <row r="5285" x14ac:dyDescent="0.2"/>
    <row r="5286" x14ac:dyDescent="0.2"/>
    <row r="5287" x14ac:dyDescent="0.2"/>
    <row r="5288" x14ac:dyDescent="0.2"/>
    <row r="5289" x14ac:dyDescent="0.2"/>
    <row r="5290" x14ac:dyDescent="0.2"/>
    <row r="5291" x14ac:dyDescent="0.2"/>
    <row r="5292" x14ac:dyDescent="0.2"/>
    <row r="5293" x14ac:dyDescent="0.2"/>
    <row r="5294" x14ac:dyDescent="0.2"/>
    <row r="5295" x14ac:dyDescent="0.2"/>
    <row r="5296" x14ac:dyDescent="0.2"/>
    <row r="5297" x14ac:dyDescent="0.2"/>
    <row r="5298" x14ac:dyDescent="0.2"/>
    <row r="5299" x14ac:dyDescent="0.2"/>
    <row r="5300" x14ac:dyDescent="0.2"/>
    <row r="5301" x14ac:dyDescent="0.2"/>
    <row r="5302" x14ac:dyDescent="0.2"/>
    <row r="5303" x14ac:dyDescent="0.2"/>
    <row r="5304" x14ac:dyDescent="0.2"/>
    <row r="5305" x14ac:dyDescent="0.2"/>
    <row r="5306" x14ac:dyDescent="0.2"/>
    <row r="5307" x14ac:dyDescent="0.2"/>
    <row r="5308" x14ac:dyDescent="0.2"/>
    <row r="5309" x14ac:dyDescent="0.2"/>
    <row r="5310" x14ac:dyDescent="0.2"/>
    <row r="5311" x14ac:dyDescent="0.2"/>
    <row r="5312" x14ac:dyDescent="0.2"/>
    <row r="5313" x14ac:dyDescent="0.2"/>
    <row r="5314" x14ac:dyDescent="0.2"/>
    <row r="5315" x14ac:dyDescent="0.2"/>
    <row r="5316" x14ac:dyDescent="0.2"/>
    <row r="5317" x14ac:dyDescent="0.2"/>
    <row r="5318" x14ac:dyDescent="0.2"/>
    <row r="5319" x14ac:dyDescent="0.2"/>
    <row r="5320" x14ac:dyDescent="0.2"/>
    <row r="5321" x14ac:dyDescent="0.2"/>
    <row r="5322" x14ac:dyDescent="0.2"/>
    <row r="5323" x14ac:dyDescent="0.2"/>
    <row r="5324" x14ac:dyDescent="0.2"/>
    <row r="5325" x14ac:dyDescent="0.2"/>
    <row r="5326" x14ac:dyDescent="0.2"/>
    <row r="5327" x14ac:dyDescent="0.2"/>
    <row r="5328" x14ac:dyDescent="0.2"/>
    <row r="5329" x14ac:dyDescent="0.2"/>
    <row r="5330" x14ac:dyDescent="0.2"/>
    <row r="5331" x14ac:dyDescent="0.2"/>
    <row r="5332" x14ac:dyDescent="0.2"/>
    <row r="5333" x14ac:dyDescent="0.2"/>
    <row r="5334" x14ac:dyDescent="0.2"/>
    <row r="5335" x14ac:dyDescent="0.2"/>
    <row r="5336" x14ac:dyDescent="0.2"/>
    <row r="5337" x14ac:dyDescent="0.2"/>
    <row r="5338" x14ac:dyDescent="0.2"/>
    <row r="5339" x14ac:dyDescent="0.2"/>
    <row r="5340" x14ac:dyDescent="0.2"/>
    <row r="5341" x14ac:dyDescent="0.2"/>
    <row r="5342" x14ac:dyDescent="0.2"/>
    <row r="5343" x14ac:dyDescent="0.2"/>
    <row r="5344" x14ac:dyDescent="0.2"/>
    <row r="5345" x14ac:dyDescent="0.2"/>
    <row r="5346" x14ac:dyDescent="0.2"/>
    <row r="5347" x14ac:dyDescent="0.2"/>
    <row r="5348" x14ac:dyDescent="0.2"/>
    <row r="5349" x14ac:dyDescent="0.2"/>
    <row r="5350" x14ac:dyDescent="0.2"/>
    <row r="5351" x14ac:dyDescent="0.2"/>
    <row r="5352" x14ac:dyDescent="0.2"/>
    <row r="5353" x14ac:dyDescent="0.2"/>
    <row r="5354" x14ac:dyDescent="0.2"/>
    <row r="5355" x14ac:dyDescent="0.2"/>
    <row r="5356" x14ac:dyDescent="0.2"/>
    <row r="5357" x14ac:dyDescent="0.2"/>
    <row r="5358" x14ac:dyDescent="0.2"/>
    <row r="5359" x14ac:dyDescent="0.2"/>
    <row r="5360" x14ac:dyDescent="0.2"/>
    <row r="5361" x14ac:dyDescent="0.2"/>
    <row r="5362" x14ac:dyDescent="0.2"/>
    <row r="5363" x14ac:dyDescent="0.2"/>
    <row r="5364" x14ac:dyDescent="0.2"/>
    <row r="5365" x14ac:dyDescent="0.2"/>
    <row r="5366" x14ac:dyDescent="0.2"/>
    <row r="5367" x14ac:dyDescent="0.2"/>
    <row r="5368" x14ac:dyDescent="0.2"/>
    <row r="5369" x14ac:dyDescent="0.2"/>
    <row r="5370" x14ac:dyDescent="0.2"/>
    <row r="5371" x14ac:dyDescent="0.2"/>
    <row r="5372" x14ac:dyDescent="0.2"/>
    <row r="5373" x14ac:dyDescent="0.2"/>
    <row r="5374" x14ac:dyDescent="0.2"/>
    <row r="5375" x14ac:dyDescent="0.2"/>
    <row r="5376" x14ac:dyDescent="0.2"/>
    <row r="5377" x14ac:dyDescent="0.2"/>
    <row r="5378" x14ac:dyDescent="0.2"/>
    <row r="5379" x14ac:dyDescent="0.2"/>
    <row r="5380" x14ac:dyDescent="0.2"/>
    <row r="5381" x14ac:dyDescent="0.2"/>
    <row r="5382" x14ac:dyDescent="0.2"/>
    <row r="5383" x14ac:dyDescent="0.2"/>
    <row r="5384" x14ac:dyDescent="0.2"/>
    <row r="5385" x14ac:dyDescent="0.2"/>
    <row r="5386" x14ac:dyDescent="0.2"/>
    <row r="5387" x14ac:dyDescent="0.2"/>
    <row r="5388" x14ac:dyDescent="0.2"/>
    <row r="5389" x14ac:dyDescent="0.2"/>
    <row r="5390" x14ac:dyDescent="0.2"/>
    <row r="5391" x14ac:dyDescent="0.2"/>
    <row r="5392" x14ac:dyDescent="0.2"/>
    <row r="5393" x14ac:dyDescent="0.2"/>
    <row r="5394" x14ac:dyDescent="0.2"/>
    <row r="5395" x14ac:dyDescent="0.2"/>
    <row r="5396" x14ac:dyDescent="0.2"/>
    <row r="5397" x14ac:dyDescent="0.2"/>
    <row r="5398" x14ac:dyDescent="0.2"/>
    <row r="5399" x14ac:dyDescent="0.2"/>
    <row r="5400" x14ac:dyDescent="0.2"/>
    <row r="5401" x14ac:dyDescent="0.2"/>
    <row r="5402" x14ac:dyDescent="0.2"/>
    <row r="5403" x14ac:dyDescent="0.2"/>
    <row r="5404" x14ac:dyDescent="0.2"/>
    <row r="5405" x14ac:dyDescent="0.2"/>
    <row r="5406" x14ac:dyDescent="0.2"/>
    <row r="5407" x14ac:dyDescent="0.2"/>
    <row r="5408" x14ac:dyDescent="0.2"/>
    <row r="5409" x14ac:dyDescent="0.2"/>
    <row r="5410" x14ac:dyDescent="0.2"/>
    <row r="5411" x14ac:dyDescent="0.2"/>
    <row r="5412" x14ac:dyDescent="0.2"/>
    <row r="5413" x14ac:dyDescent="0.2"/>
    <row r="5414" x14ac:dyDescent="0.2"/>
    <row r="5415" x14ac:dyDescent="0.2"/>
    <row r="5416" x14ac:dyDescent="0.2"/>
    <row r="5417" x14ac:dyDescent="0.2"/>
    <row r="5418" x14ac:dyDescent="0.2"/>
    <row r="5419" x14ac:dyDescent="0.2"/>
    <row r="5420" x14ac:dyDescent="0.2"/>
    <row r="5421" x14ac:dyDescent="0.2"/>
    <row r="5422" x14ac:dyDescent="0.2"/>
    <row r="5423" x14ac:dyDescent="0.2"/>
    <row r="5424" x14ac:dyDescent="0.2"/>
    <row r="5425" x14ac:dyDescent="0.2"/>
    <row r="5426" x14ac:dyDescent="0.2"/>
    <row r="5427" x14ac:dyDescent="0.2"/>
    <row r="5428" x14ac:dyDescent="0.2"/>
    <row r="5429" x14ac:dyDescent="0.2"/>
    <row r="5430" x14ac:dyDescent="0.2"/>
    <row r="5431" x14ac:dyDescent="0.2"/>
    <row r="5432" x14ac:dyDescent="0.2"/>
    <row r="5433" x14ac:dyDescent="0.2"/>
    <row r="5434" x14ac:dyDescent="0.2"/>
    <row r="5435" x14ac:dyDescent="0.2"/>
    <row r="5436" x14ac:dyDescent="0.2"/>
    <row r="5437" x14ac:dyDescent="0.2"/>
    <row r="5438" x14ac:dyDescent="0.2"/>
    <row r="5439" x14ac:dyDescent="0.2"/>
    <row r="5440" x14ac:dyDescent="0.2"/>
    <row r="5441" x14ac:dyDescent="0.2"/>
    <row r="5442" x14ac:dyDescent="0.2"/>
    <row r="5443" x14ac:dyDescent="0.2"/>
    <row r="5444" x14ac:dyDescent="0.2"/>
    <row r="5445" x14ac:dyDescent="0.2"/>
    <row r="5446" x14ac:dyDescent="0.2"/>
    <row r="5447" x14ac:dyDescent="0.2"/>
    <row r="5448" x14ac:dyDescent="0.2"/>
    <row r="5449" x14ac:dyDescent="0.2"/>
    <row r="5450" x14ac:dyDescent="0.2"/>
    <row r="5451" x14ac:dyDescent="0.2"/>
    <row r="5452" x14ac:dyDescent="0.2"/>
    <row r="5453" x14ac:dyDescent="0.2"/>
    <row r="5454" x14ac:dyDescent="0.2"/>
    <row r="5455" x14ac:dyDescent="0.2"/>
    <row r="5456" x14ac:dyDescent="0.2"/>
    <row r="5457" x14ac:dyDescent="0.2"/>
    <row r="5458" x14ac:dyDescent="0.2"/>
    <row r="5459" x14ac:dyDescent="0.2"/>
    <row r="5460" x14ac:dyDescent="0.2"/>
    <row r="5461" x14ac:dyDescent="0.2"/>
    <row r="5462" x14ac:dyDescent="0.2"/>
    <row r="5463" x14ac:dyDescent="0.2"/>
    <row r="5464" x14ac:dyDescent="0.2"/>
    <row r="5465" x14ac:dyDescent="0.2"/>
    <row r="5466" x14ac:dyDescent="0.2"/>
    <row r="5467" x14ac:dyDescent="0.2"/>
    <row r="5468" x14ac:dyDescent="0.2"/>
    <row r="5469" x14ac:dyDescent="0.2"/>
    <row r="5470" x14ac:dyDescent="0.2"/>
    <row r="5471" x14ac:dyDescent="0.2"/>
    <row r="5472" x14ac:dyDescent="0.2"/>
    <row r="5473" x14ac:dyDescent="0.2"/>
    <row r="5474" x14ac:dyDescent="0.2"/>
    <row r="5475" x14ac:dyDescent="0.2"/>
    <row r="5476" x14ac:dyDescent="0.2"/>
    <row r="5477" x14ac:dyDescent="0.2"/>
    <row r="5478" x14ac:dyDescent="0.2"/>
    <row r="5479" x14ac:dyDescent="0.2"/>
    <row r="5480" x14ac:dyDescent="0.2"/>
    <row r="5481" x14ac:dyDescent="0.2"/>
    <row r="5482" x14ac:dyDescent="0.2"/>
    <row r="5483" x14ac:dyDescent="0.2"/>
    <row r="5484" x14ac:dyDescent="0.2"/>
    <row r="5485" x14ac:dyDescent="0.2"/>
    <row r="5486" x14ac:dyDescent="0.2"/>
    <row r="5487" x14ac:dyDescent="0.2"/>
    <row r="5488" x14ac:dyDescent="0.2"/>
    <row r="5489" x14ac:dyDescent="0.2"/>
    <row r="5490" x14ac:dyDescent="0.2"/>
    <row r="5491" x14ac:dyDescent="0.2"/>
    <row r="5492" x14ac:dyDescent="0.2"/>
    <row r="5493" x14ac:dyDescent="0.2"/>
    <row r="5494" x14ac:dyDescent="0.2"/>
    <row r="5495" x14ac:dyDescent="0.2"/>
    <row r="5496" x14ac:dyDescent="0.2"/>
    <row r="5497" x14ac:dyDescent="0.2"/>
    <row r="5498" x14ac:dyDescent="0.2"/>
    <row r="5499" x14ac:dyDescent="0.2"/>
    <row r="5500" x14ac:dyDescent="0.2"/>
    <row r="5501" x14ac:dyDescent="0.2"/>
    <row r="5502" x14ac:dyDescent="0.2"/>
    <row r="5503" x14ac:dyDescent="0.2"/>
    <row r="5504" x14ac:dyDescent="0.2"/>
    <row r="5505" x14ac:dyDescent="0.2"/>
    <row r="5506" x14ac:dyDescent="0.2"/>
    <row r="5507" x14ac:dyDescent="0.2"/>
    <row r="5508" x14ac:dyDescent="0.2"/>
    <row r="5509" x14ac:dyDescent="0.2"/>
    <row r="5510" x14ac:dyDescent="0.2"/>
    <row r="5511" x14ac:dyDescent="0.2"/>
    <row r="5512" x14ac:dyDescent="0.2"/>
    <row r="5513" x14ac:dyDescent="0.2"/>
    <row r="5514" x14ac:dyDescent="0.2"/>
    <row r="5515" x14ac:dyDescent="0.2"/>
    <row r="5516" x14ac:dyDescent="0.2"/>
    <row r="5517" x14ac:dyDescent="0.2"/>
    <row r="5518" x14ac:dyDescent="0.2"/>
    <row r="5519" x14ac:dyDescent="0.2"/>
    <row r="5520" x14ac:dyDescent="0.2"/>
    <row r="5521" x14ac:dyDescent="0.2"/>
    <row r="5522" x14ac:dyDescent="0.2"/>
    <row r="5523" x14ac:dyDescent="0.2"/>
    <row r="5524" x14ac:dyDescent="0.2"/>
    <row r="5525" x14ac:dyDescent="0.2"/>
    <row r="5526" x14ac:dyDescent="0.2"/>
    <row r="5527" x14ac:dyDescent="0.2"/>
    <row r="5528" x14ac:dyDescent="0.2"/>
    <row r="5529" x14ac:dyDescent="0.2"/>
    <row r="5530" x14ac:dyDescent="0.2"/>
    <row r="5531" x14ac:dyDescent="0.2"/>
    <row r="5532" x14ac:dyDescent="0.2"/>
    <row r="5533" x14ac:dyDescent="0.2"/>
    <row r="5534" x14ac:dyDescent="0.2"/>
    <row r="5535" x14ac:dyDescent="0.2"/>
    <row r="5536" x14ac:dyDescent="0.2"/>
    <row r="5537" x14ac:dyDescent="0.2"/>
    <row r="5538" x14ac:dyDescent="0.2"/>
    <row r="5539" x14ac:dyDescent="0.2"/>
    <row r="5540" x14ac:dyDescent="0.2"/>
    <row r="5541" x14ac:dyDescent="0.2"/>
    <row r="5542" x14ac:dyDescent="0.2"/>
    <row r="5543" x14ac:dyDescent="0.2"/>
    <row r="5544" x14ac:dyDescent="0.2"/>
    <row r="5545" x14ac:dyDescent="0.2"/>
    <row r="5546" x14ac:dyDescent="0.2"/>
    <row r="5547" x14ac:dyDescent="0.2"/>
    <row r="5548" x14ac:dyDescent="0.2"/>
    <row r="5549" x14ac:dyDescent="0.2"/>
    <row r="5550" x14ac:dyDescent="0.2"/>
    <row r="5551" x14ac:dyDescent="0.2"/>
    <row r="5552" x14ac:dyDescent="0.2"/>
    <row r="5553" x14ac:dyDescent="0.2"/>
    <row r="5554" x14ac:dyDescent="0.2"/>
    <row r="5555" x14ac:dyDescent="0.2"/>
    <row r="5556" x14ac:dyDescent="0.2"/>
    <row r="5557" x14ac:dyDescent="0.2"/>
    <row r="5558" x14ac:dyDescent="0.2"/>
    <row r="5559" x14ac:dyDescent="0.2"/>
    <row r="5560" x14ac:dyDescent="0.2"/>
    <row r="5561" x14ac:dyDescent="0.2"/>
    <row r="5562" x14ac:dyDescent="0.2"/>
    <row r="5563" x14ac:dyDescent="0.2"/>
    <row r="5564" x14ac:dyDescent="0.2"/>
    <row r="5565" x14ac:dyDescent="0.2"/>
    <row r="5566" x14ac:dyDescent="0.2"/>
    <row r="5567" x14ac:dyDescent="0.2"/>
    <row r="5568" x14ac:dyDescent="0.2"/>
    <row r="5569" x14ac:dyDescent="0.2"/>
    <row r="5570" x14ac:dyDescent="0.2"/>
    <row r="5571" x14ac:dyDescent="0.2"/>
    <row r="5572" x14ac:dyDescent="0.2"/>
    <row r="5573" x14ac:dyDescent="0.2"/>
    <row r="5574" x14ac:dyDescent="0.2"/>
    <row r="5575" x14ac:dyDescent="0.2"/>
    <row r="5576" x14ac:dyDescent="0.2"/>
    <row r="5577" x14ac:dyDescent="0.2"/>
    <row r="5578" x14ac:dyDescent="0.2"/>
    <row r="5579" x14ac:dyDescent="0.2"/>
    <row r="5580" x14ac:dyDescent="0.2"/>
    <row r="5581" x14ac:dyDescent="0.2"/>
    <row r="5582" x14ac:dyDescent="0.2"/>
    <row r="5583" x14ac:dyDescent="0.2"/>
    <row r="5584" x14ac:dyDescent="0.2"/>
    <row r="5585" x14ac:dyDescent="0.2"/>
    <row r="5586" x14ac:dyDescent="0.2"/>
    <row r="5587" x14ac:dyDescent="0.2"/>
    <row r="5588" x14ac:dyDescent="0.2"/>
    <row r="5589" x14ac:dyDescent="0.2"/>
    <row r="5590" x14ac:dyDescent="0.2"/>
    <row r="5591" x14ac:dyDescent="0.2"/>
    <row r="5592" x14ac:dyDescent="0.2"/>
    <row r="5593" x14ac:dyDescent="0.2"/>
    <row r="5594" x14ac:dyDescent="0.2"/>
    <row r="5595" x14ac:dyDescent="0.2"/>
    <row r="5596" x14ac:dyDescent="0.2"/>
    <row r="5597" x14ac:dyDescent="0.2"/>
    <row r="5598" x14ac:dyDescent="0.2"/>
    <row r="5599" x14ac:dyDescent="0.2"/>
    <row r="5600" x14ac:dyDescent="0.2"/>
    <row r="5601" x14ac:dyDescent="0.2"/>
    <row r="5602" x14ac:dyDescent="0.2"/>
    <row r="5603" x14ac:dyDescent="0.2"/>
    <row r="5604" x14ac:dyDescent="0.2"/>
    <row r="5605" x14ac:dyDescent="0.2"/>
    <row r="5606" x14ac:dyDescent="0.2"/>
    <row r="5607" x14ac:dyDescent="0.2"/>
    <row r="5608" x14ac:dyDescent="0.2"/>
    <row r="5609" x14ac:dyDescent="0.2"/>
    <row r="5610" x14ac:dyDescent="0.2"/>
    <row r="5611" x14ac:dyDescent="0.2"/>
    <row r="5612" x14ac:dyDescent="0.2"/>
    <row r="5613" x14ac:dyDescent="0.2"/>
    <row r="5614" x14ac:dyDescent="0.2"/>
    <row r="5615" x14ac:dyDescent="0.2"/>
    <row r="5616" x14ac:dyDescent="0.2"/>
    <row r="5617" x14ac:dyDescent="0.2"/>
    <row r="5618" x14ac:dyDescent="0.2"/>
    <row r="5619" x14ac:dyDescent="0.2"/>
    <row r="5620" x14ac:dyDescent="0.2"/>
    <row r="5621" x14ac:dyDescent="0.2"/>
    <row r="5622" x14ac:dyDescent="0.2"/>
    <row r="5623" x14ac:dyDescent="0.2"/>
    <row r="5624" x14ac:dyDescent="0.2"/>
    <row r="5625" x14ac:dyDescent="0.2"/>
    <row r="5626" x14ac:dyDescent="0.2"/>
    <row r="5627" x14ac:dyDescent="0.2"/>
    <row r="5628" x14ac:dyDescent="0.2"/>
    <row r="5629" x14ac:dyDescent="0.2"/>
    <row r="5630" x14ac:dyDescent="0.2"/>
    <row r="5631" x14ac:dyDescent="0.2"/>
    <row r="5632" x14ac:dyDescent="0.2"/>
    <row r="5633" x14ac:dyDescent="0.2"/>
    <row r="5634" x14ac:dyDescent="0.2"/>
    <row r="5635" x14ac:dyDescent="0.2"/>
    <row r="5636" x14ac:dyDescent="0.2"/>
    <row r="5637" x14ac:dyDescent="0.2"/>
    <row r="5638" x14ac:dyDescent="0.2"/>
    <row r="5639" x14ac:dyDescent="0.2"/>
    <row r="5640" x14ac:dyDescent="0.2"/>
    <row r="5641" x14ac:dyDescent="0.2"/>
    <row r="5642" x14ac:dyDescent="0.2"/>
    <row r="5643" x14ac:dyDescent="0.2"/>
    <row r="5644" x14ac:dyDescent="0.2"/>
    <row r="5645" x14ac:dyDescent="0.2"/>
    <row r="5646" x14ac:dyDescent="0.2"/>
    <row r="5647" x14ac:dyDescent="0.2"/>
    <row r="5648" x14ac:dyDescent="0.2"/>
    <row r="5649" x14ac:dyDescent="0.2"/>
    <row r="5650" x14ac:dyDescent="0.2"/>
    <row r="5651" x14ac:dyDescent="0.2"/>
    <row r="5652" x14ac:dyDescent="0.2"/>
    <row r="5653" x14ac:dyDescent="0.2"/>
    <row r="5654" x14ac:dyDescent="0.2"/>
    <row r="5655" x14ac:dyDescent="0.2"/>
    <row r="5656" x14ac:dyDescent="0.2"/>
    <row r="5657" x14ac:dyDescent="0.2"/>
    <row r="5658" x14ac:dyDescent="0.2"/>
    <row r="5659" x14ac:dyDescent="0.2"/>
    <row r="5660" x14ac:dyDescent="0.2"/>
    <row r="5661" x14ac:dyDescent="0.2"/>
    <row r="5662" x14ac:dyDescent="0.2"/>
    <row r="5663" x14ac:dyDescent="0.2"/>
    <row r="5664" x14ac:dyDescent="0.2"/>
    <row r="5665" x14ac:dyDescent="0.2"/>
    <row r="5666" x14ac:dyDescent="0.2"/>
    <row r="5667" x14ac:dyDescent="0.2"/>
    <row r="5668" x14ac:dyDescent="0.2"/>
    <row r="5669" x14ac:dyDescent="0.2"/>
    <row r="5670" x14ac:dyDescent="0.2"/>
    <row r="5671" x14ac:dyDescent="0.2"/>
    <row r="5672" x14ac:dyDescent="0.2"/>
    <row r="5673" x14ac:dyDescent="0.2"/>
    <row r="5674" x14ac:dyDescent="0.2"/>
    <row r="5675" x14ac:dyDescent="0.2"/>
    <row r="5676" x14ac:dyDescent="0.2"/>
    <row r="5677" x14ac:dyDescent="0.2"/>
    <row r="5678" x14ac:dyDescent="0.2"/>
    <row r="5679" x14ac:dyDescent="0.2"/>
    <row r="5680" x14ac:dyDescent="0.2"/>
    <row r="5681" x14ac:dyDescent="0.2"/>
    <row r="5682" x14ac:dyDescent="0.2"/>
    <row r="5683" x14ac:dyDescent="0.2"/>
    <row r="5684" x14ac:dyDescent="0.2"/>
    <row r="5685" x14ac:dyDescent="0.2"/>
    <row r="5686" x14ac:dyDescent="0.2"/>
    <row r="5687" x14ac:dyDescent="0.2"/>
    <row r="5688" x14ac:dyDescent="0.2"/>
    <row r="5689" x14ac:dyDescent="0.2"/>
    <row r="5690" x14ac:dyDescent="0.2"/>
    <row r="5691" x14ac:dyDescent="0.2"/>
    <row r="5692" x14ac:dyDescent="0.2"/>
    <row r="5693" x14ac:dyDescent="0.2"/>
    <row r="5694" x14ac:dyDescent="0.2"/>
    <row r="5695" x14ac:dyDescent="0.2"/>
    <row r="5696" x14ac:dyDescent="0.2"/>
    <row r="5697" x14ac:dyDescent="0.2"/>
    <row r="5698" x14ac:dyDescent="0.2"/>
    <row r="5699" x14ac:dyDescent="0.2"/>
    <row r="5700" x14ac:dyDescent="0.2"/>
    <row r="5701" x14ac:dyDescent="0.2"/>
    <row r="5702" x14ac:dyDescent="0.2"/>
    <row r="5703" x14ac:dyDescent="0.2"/>
    <row r="5704" x14ac:dyDescent="0.2"/>
    <row r="5705" x14ac:dyDescent="0.2"/>
    <row r="5706" x14ac:dyDescent="0.2"/>
    <row r="5707" x14ac:dyDescent="0.2"/>
    <row r="5708" x14ac:dyDescent="0.2"/>
    <row r="5709" x14ac:dyDescent="0.2"/>
    <row r="5710" x14ac:dyDescent="0.2"/>
    <row r="5711" x14ac:dyDescent="0.2"/>
    <row r="5712" x14ac:dyDescent="0.2"/>
    <row r="5713" x14ac:dyDescent="0.2"/>
    <row r="5714" x14ac:dyDescent="0.2"/>
    <row r="5715" x14ac:dyDescent="0.2"/>
    <row r="5716" x14ac:dyDescent="0.2"/>
    <row r="5717" x14ac:dyDescent="0.2"/>
    <row r="5718" x14ac:dyDescent="0.2"/>
    <row r="5719" x14ac:dyDescent="0.2"/>
    <row r="5720" x14ac:dyDescent="0.2"/>
    <row r="5721" x14ac:dyDescent="0.2"/>
    <row r="5722" x14ac:dyDescent="0.2"/>
    <row r="5723" x14ac:dyDescent="0.2"/>
    <row r="5724" x14ac:dyDescent="0.2"/>
    <row r="5725" x14ac:dyDescent="0.2"/>
    <row r="5726" x14ac:dyDescent="0.2"/>
    <row r="5727" x14ac:dyDescent="0.2"/>
    <row r="5728" x14ac:dyDescent="0.2"/>
    <row r="5729" x14ac:dyDescent="0.2"/>
    <row r="5730" x14ac:dyDescent="0.2"/>
    <row r="5731" x14ac:dyDescent="0.2"/>
    <row r="5732" x14ac:dyDescent="0.2"/>
    <row r="5733" x14ac:dyDescent="0.2"/>
    <row r="5734" x14ac:dyDescent="0.2"/>
    <row r="5735" x14ac:dyDescent="0.2"/>
    <row r="5736" x14ac:dyDescent="0.2"/>
    <row r="5737" x14ac:dyDescent="0.2"/>
    <row r="5738" x14ac:dyDescent="0.2"/>
    <row r="5739" x14ac:dyDescent="0.2"/>
    <row r="5740" x14ac:dyDescent="0.2"/>
    <row r="5741" x14ac:dyDescent="0.2"/>
    <row r="5742" x14ac:dyDescent="0.2"/>
    <row r="5743" x14ac:dyDescent="0.2"/>
    <row r="5744" x14ac:dyDescent="0.2"/>
    <row r="5745" x14ac:dyDescent="0.2"/>
    <row r="5746" x14ac:dyDescent="0.2"/>
    <row r="5747" x14ac:dyDescent="0.2"/>
    <row r="5748" x14ac:dyDescent="0.2"/>
    <row r="5749" x14ac:dyDescent="0.2"/>
    <row r="5750" x14ac:dyDescent="0.2"/>
    <row r="5751" x14ac:dyDescent="0.2"/>
    <row r="5752" x14ac:dyDescent="0.2"/>
    <row r="5753" x14ac:dyDescent="0.2"/>
    <row r="5754" x14ac:dyDescent="0.2"/>
    <row r="5755" x14ac:dyDescent="0.2"/>
    <row r="5756" x14ac:dyDescent="0.2"/>
    <row r="5757" x14ac:dyDescent="0.2"/>
    <row r="5758" x14ac:dyDescent="0.2"/>
    <row r="5759" x14ac:dyDescent="0.2"/>
    <row r="5760" x14ac:dyDescent="0.2"/>
    <row r="5761" x14ac:dyDescent="0.2"/>
    <row r="5762" x14ac:dyDescent="0.2"/>
    <row r="5763" x14ac:dyDescent="0.2"/>
    <row r="5764" x14ac:dyDescent="0.2"/>
    <row r="5765" x14ac:dyDescent="0.2"/>
    <row r="5766" x14ac:dyDescent="0.2"/>
    <row r="5767" x14ac:dyDescent="0.2"/>
    <row r="5768" x14ac:dyDescent="0.2"/>
    <row r="5769" x14ac:dyDescent="0.2"/>
    <row r="5770" x14ac:dyDescent="0.2"/>
    <row r="5771" x14ac:dyDescent="0.2"/>
    <row r="5772" x14ac:dyDescent="0.2"/>
    <row r="5773" x14ac:dyDescent="0.2"/>
    <row r="5774" x14ac:dyDescent="0.2"/>
    <row r="5775" x14ac:dyDescent="0.2"/>
    <row r="5776" x14ac:dyDescent="0.2"/>
    <row r="5777" x14ac:dyDescent="0.2"/>
    <row r="5778" x14ac:dyDescent="0.2"/>
    <row r="5779" x14ac:dyDescent="0.2"/>
    <row r="5780" x14ac:dyDescent="0.2"/>
    <row r="5781" x14ac:dyDescent="0.2"/>
    <row r="5782" x14ac:dyDescent="0.2"/>
    <row r="5783" x14ac:dyDescent="0.2"/>
    <row r="5784" x14ac:dyDescent="0.2"/>
    <row r="5785" x14ac:dyDescent="0.2"/>
    <row r="5786" x14ac:dyDescent="0.2"/>
    <row r="5787" x14ac:dyDescent="0.2"/>
    <row r="5788" x14ac:dyDescent="0.2"/>
    <row r="5789" x14ac:dyDescent="0.2"/>
    <row r="5790" x14ac:dyDescent="0.2"/>
    <row r="5791" x14ac:dyDescent="0.2"/>
    <row r="5792" x14ac:dyDescent="0.2"/>
    <row r="5793" x14ac:dyDescent="0.2"/>
    <row r="5794" x14ac:dyDescent="0.2"/>
    <row r="5795" x14ac:dyDescent="0.2"/>
    <row r="5796" x14ac:dyDescent="0.2"/>
    <row r="5797" x14ac:dyDescent="0.2"/>
    <row r="5798" x14ac:dyDescent="0.2"/>
    <row r="5799" x14ac:dyDescent="0.2"/>
    <row r="5800" x14ac:dyDescent="0.2"/>
    <row r="5801" x14ac:dyDescent="0.2"/>
    <row r="5802" x14ac:dyDescent="0.2"/>
    <row r="5803" x14ac:dyDescent="0.2"/>
    <row r="5804" x14ac:dyDescent="0.2"/>
    <row r="5805" x14ac:dyDescent="0.2"/>
    <row r="5806" x14ac:dyDescent="0.2"/>
    <row r="5807" x14ac:dyDescent="0.2"/>
    <row r="5808" x14ac:dyDescent="0.2"/>
    <row r="5809" x14ac:dyDescent="0.2"/>
    <row r="5810" x14ac:dyDescent="0.2"/>
    <row r="5811" x14ac:dyDescent="0.2"/>
    <row r="5812" x14ac:dyDescent="0.2"/>
    <row r="5813" x14ac:dyDescent="0.2"/>
    <row r="5814" x14ac:dyDescent="0.2"/>
    <row r="5815" x14ac:dyDescent="0.2"/>
    <row r="5816" x14ac:dyDescent="0.2"/>
    <row r="5817" x14ac:dyDescent="0.2"/>
    <row r="5818" x14ac:dyDescent="0.2"/>
    <row r="5819" x14ac:dyDescent="0.2"/>
    <row r="5820" x14ac:dyDescent="0.2"/>
    <row r="5821" x14ac:dyDescent="0.2"/>
    <row r="5822" x14ac:dyDescent="0.2"/>
    <row r="5823" x14ac:dyDescent="0.2"/>
    <row r="5824" x14ac:dyDescent="0.2"/>
    <row r="5825" x14ac:dyDescent="0.2"/>
    <row r="5826" x14ac:dyDescent="0.2"/>
    <row r="5827" x14ac:dyDescent="0.2"/>
    <row r="5828" x14ac:dyDescent="0.2"/>
    <row r="5829" x14ac:dyDescent="0.2"/>
    <row r="5830" x14ac:dyDescent="0.2"/>
    <row r="5831" x14ac:dyDescent="0.2"/>
    <row r="5832" x14ac:dyDescent="0.2"/>
    <row r="5833" x14ac:dyDescent="0.2"/>
    <row r="5834" x14ac:dyDescent="0.2"/>
    <row r="5835" x14ac:dyDescent="0.2"/>
    <row r="5836" x14ac:dyDescent="0.2"/>
    <row r="5837" x14ac:dyDescent="0.2"/>
    <row r="5838" x14ac:dyDescent="0.2"/>
    <row r="5839" x14ac:dyDescent="0.2"/>
    <row r="5840" x14ac:dyDescent="0.2"/>
    <row r="5841" x14ac:dyDescent="0.2"/>
    <row r="5842" x14ac:dyDescent="0.2"/>
    <row r="5843" x14ac:dyDescent="0.2"/>
    <row r="5844" x14ac:dyDescent="0.2"/>
    <row r="5845" x14ac:dyDescent="0.2"/>
    <row r="5846" x14ac:dyDescent="0.2"/>
    <row r="5847" x14ac:dyDescent="0.2"/>
    <row r="5848" x14ac:dyDescent="0.2"/>
    <row r="5849" x14ac:dyDescent="0.2"/>
    <row r="5850" x14ac:dyDescent="0.2"/>
    <row r="5851" x14ac:dyDescent="0.2"/>
    <row r="5852" x14ac:dyDescent="0.2"/>
    <row r="5853" x14ac:dyDescent="0.2"/>
    <row r="5854" x14ac:dyDescent="0.2"/>
    <row r="5855" x14ac:dyDescent="0.2"/>
    <row r="5856" x14ac:dyDescent="0.2"/>
    <row r="5857" x14ac:dyDescent="0.2"/>
    <row r="5858" x14ac:dyDescent="0.2"/>
    <row r="5859" x14ac:dyDescent="0.2"/>
    <row r="5860" x14ac:dyDescent="0.2"/>
    <row r="5861" x14ac:dyDescent="0.2"/>
    <row r="5862" x14ac:dyDescent="0.2"/>
    <row r="5863" x14ac:dyDescent="0.2"/>
    <row r="5864" x14ac:dyDescent="0.2"/>
    <row r="5865" x14ac:dyDescent="0.2"/>
    <row r="5866" x14ac:dyDescent="0.2"/>
    <row r="5867" x14ac:dyDescent="0.2"/>
    <row r="5868" x14ac:dyDescent="0.2"/>
    <row r="5869" x14ac:dyDescent="0.2"/>
    <row r="5870" x14ac:dyDescent="0.2"/>
    <row r="5871" x14ac:dyDescent="0.2"/>
    <row r="5872" x14ac:dyDescent="0.2"/>
    <row r="5873" x14ac:dyDescent="0.2"/>
    <row r="5874" x14ac:dyDescent="0.2"/>
    <row r="5875" x14ac:dyDescent="0.2"/>
    <row r="5876" x14ac:dyDescent="0.2"/>
    <row r="5877" x14ac:dyDescent="0.2"/>
    <row r="5878" x14ac:dyDescent="0.2"/>
    <row r="5879" x14ac:dyDescent="0.2"/>
    <row r="5880" x14ac:dyDescent="0.2"/>
    <row r="5881" x14ac:dyDescent="0.2"/>
    <row r="5882" x14ac:dyDescent="0.2"/>
    <row r="5883" x14ac:dyDescent="0.2"/>
    <row r="5884" x14ac:dyDescent="0.2"/>
    <row r="5885" x14ac:dyDescent="0.2"/>
    <row r="5886" x14ac:dyDescent="0.2"/>
    <row r="5887" x14ac:dyDescent="0.2"/>
    <row r="5888" x14ac:dyDescent="0.2"/>
    <row r="5889" x14ac:dyDescent="0.2"/>
    <row r="5890" x14ac:dyDescent="0.2"/>
    <row r="5891" x14ac:dyDescent="0.2"/>
    <row r="5892" x14ac:dyDescent="0.2"/>
    <row r="5893" x14ac:dyDescent="0.2"/>
    <row r="5894" x14ac:dyDescent="0.2"/>
    <row r="5895" x14ac:dyDescent="0.2"/>
    <row r="5896" x14ac:dyDescent="0.2"/>
    <row r="5897" x14ac:dyDescent="0.2"/>
    <row r="5898" x14ac:dyDescent="0.2"/>
    <row r="5899" x14ac:dyDescent="0.2"/>
    <row r="5900" x14ac:dyDescent="0.2"/>
    <row r="5901" x14ac:dyDescent="0.2"/>
    <row r="5902" x14ac:dyDescent="0.2"/>
    <row r="5903" x14ac:dyDescent="0.2"/>
    <row r="5904" x14ac:dyDescent="0.2"/>
    <row r="5905" x14ac:dyDescent="0.2"/>
    <row r="5906" x14ac:dyDescent="0.2"/>
    <row r="5907" x14ac:dyDescent="0.2"/>
    <row r="5908" x14ac:dyDescent="0.2"/>
    <row r="5909" x14ac:dyDescent="0.2"/>
    <row r="5910" x14ac:dyDescent="0.2"/>
    <row r="5911" x14ac:dyDescent="0.2"/>
    <row r="5912" x14ac:dyDescent="0.2"/>
    <row r="5913" x14ac:dyDescent="0.2"/>
    <row r="5914" x14ac:dyDescent="0.2"/>
    <row r="5915" x14ac:dyDescent="0.2"/>
    <row r="5916" x14ac:dyDescent="0.2"/>
    <row r="5917" x14ac:dyDescent="0.2"/>
    <row r="5918" x14ac:dyDescent="0.2"/>
    <row r="5919" x14ac:dyDescent="0.2"/>
    <row r="5920" x14ac:dyDescent="0.2"/>
    <row r="5921" x14ac:dyDescent="0.2"/>
    <row r="5922" x14ac:dyDescent="0.2"/>
    <row r="5923" x14ac:dyDescent="0.2"/>
    <row r="5924" x14ac:dyDescent="0.2"/>
    <row r="5925" x14ac:dyDescent="0.2"/>
    <row r="5926" x14ac:dyDescent="0.2"/>
    <row r="5927" x14ac:dyDescent="0.2"/>
    <row r="5928" x14ac:dyDescent="0.2"/>
    <row r="5929" x14ac:dyDescent="0.2"/>
    <row r="5930" x14ac:dyDescent="0.2"/>
    <row r="5931" x14ac:dyDescent="0.2"/>
    <row r="5932" x14ac:dyDescent="0.2"/>
    <row r="5933" x14ac:dyDescent="0.2"/>
    <row r="5934" x14ac:dyDescent="0.2"/>
    <row r="5935" x14ac:dyDescent="0.2"/>
    <row r="5936" x14ac:dyDescent="0.2"/>
    <row r="5937" x14ac:dyDescent="0.2"/>
    <row r="5938" x14ac:dyDescent="0.2"/>
    <row r="5939" x14ac:dyDescent="0.2"/>
    <row r="5940" x14ac:dyDescent="0.2"/>
    <row r="5941" x14ac:dyDescent="0.2"/>
    <row r="5942" x14ac:dyDescent="0.2"/>
    <row r="5943" x14ac:dyDescent="0.2"/>
    <row r="5944" x14ac:dyDescent="0.2"/>
    <row r="5945" x14ac:dyDescent="0.2"/>
    <row r="5946" x14ac:dyDescent="0.2"/>
    <row r="5947" x14ac:dyDescent="0.2"/>
    <row r="5948" x14ac:dyDescent="0.2"/>
    <row r="5949" x14ac:dyDescent="0.2"/>
    <row r="5950" x14ac:dyDescent="0.2"/>
    <row r="5951" x14ac:dyDescent="0.2"/>
    <row r="5952" x14ac:dyDescent="0.2"/>
    <row r="5953" x14ac:dyDescent="0.2"/>
    <row r="5954" x14ac:dyDescent="0.2"/>
    <row r="5955" x14ac:dyDescent="0.2"/>
    <row r="5956" x14ac:dyDescent="0.2"/>
    <row r="5957" x14ac:dyDescent="0.2"/>
    <row r="5958" x14ac:dyDescent="0.2"/>
    <row r="5959" x14ac:dyDescent="0.2"/>
    <row r="5960" x14ac:dyDescent="0.2"/>
    <row r="5961" x14ac:dyDescent="0.2"/>
    <row r="5962" x14ac:dyDescent="0.2"/>
    <row r="5963" x14ac:dyDescent="0.2"/>
    <row r="5964" x14ac:dyDescent="0.2"/>
    <row r="5965" x14ac:dyDescent="0.2"/>
    <row r="5966" x14ac:dyDescent="0.2"/>
    <row r="5967" x14ac:dyDescent="0.2"/>
    <row r="5968" x14ac:dyDescent="0.2"/>
    <row r="5969" x14ac:dyDescent="0.2"/>
    <row r="5970" x14ac:dyDescent="0.2"/>
    <row r="5971" x14ac:dyDescent="0.2"/>
    <row r="5972" x14ac:dyDescent="0.2"/>
    <row r="5973" x14ac:dyDescent="0.2"/>
    <row r="5974" x14ac:dyDescent="0.2"/>
    <row r="5975" x14ac:dyDescent="0.2"/>
    <row r="5976" x14ac:dyDescent="0.2"/>
    <row r="5977" x14ac:dyDescent="0.2"/>
    <row r="5978" x14ac:dyDescent="0.2"/>
    <row r="5979" x14ac:dyDescent="0.2"/>
    <row r="5980" x14ac:dyDescent="0.2"/>
    <row r="5981" x14ac:dyDescent="0.2"/>
    <row r="5982" x14ac:dyDescent="0.2"/>
    <row r="5983" x14ac:dyDescent="0.2"/>
    <row r="5984" x14ac:dyDescent="0.2"/>
    <row r="5985" x14ac:dyDescent="0.2"/>
    <row r="5986" x14ac:dyDescent="0.2"/>
    <row r="5987" x14ac:dyDescent="0.2"/>
    <row r="5988" x14ac:dyDescent="0.2"/>
    <row r="5989" x14ac:dyDescent="0.2"/>
    <row r="5990" x14ac:dyDescent="0.2"/>
    <row r="5991" x14ac:dyDescent="0.2"/>
    <row r="5992" x14ac:dyDescent="0.2"/>
    <row r="5993" x14ac:dyDescent="0.2"/>
    <row r="5994" x14ac:dyDescent="0.2"/>
    <row r="5995" x14ac:dyDescent="0.2"/>
    <row r="5996" x14ac:dyDescent="0.2"/>
    <row r="5997" x14ac:dyDescent="0.2"/>
    <row r="5998" x14ac:dyDescent="0.2"/>
    <row r="5999" x14ac:dyDescent="0.2"/>
    <row r="6000" x14ac:dyDescent="0.2"/>
    <row r="6001" x14ac:dyDescent="0.2"/>
    <row r="6002" x14ac:dyDescent="0.2"/>
    <row r="6003" x14ac:dyDescent="0.2"/>
    <row r="6004" x14ac:dyDescent="0.2"/>
    <row r="6005" x14ac:dyDescent="0.2"/>
    <row r="6006" x14ac:dyDescent="0.2"/>
    <row r="6007" x14ac:dyDescent="0.2"/>
    <row r="6008" x14ac:dyDescent="0.2"/>
    <row r="6009" x14ac:dyDescent="0.2"/>
    <row r="6010" x14ac:dyDescent="0.2"/>
    <row r="6011" x14ac:dyDescent="0.2"/>
    <row r="6012" x14ac:dyDescent="0.2"/>
    <row r="6013" x14ac:dyDescent="0.2"/>
    <row r="6014" x14ac:dyDescent="0.2"/>
    <row r="6015" x14ac:dyDescent="0.2"/>
    <row r="6016" x14ac:dyDescent="0.2"/>
    <row r="6017" x14ac:dyDescent="0.2"/>
    <row r="6018" x14ac:dyDescent="0.2"/>
    <row r="6019" x14ac:dyDescent="0.2"/>
    <row r="6020" x14ac:dyDescent="0.2"/>
    <row r="6021" x14ac:dyDescent="0.2"/>
    <row r="6022" x14ac:dyDescent="0.2"/>
    <row r="6023" x14ac:dyDescent="0.2"/>
    <row r="6024" x14ac:dyDescent="0.2"/>
    <row r="6025" x14ac:dyDescent="0.2"/>
    <row r="6026" x14ac:dyDescent="0.2"/>
    <row r="6027" x14ac:dyDescent="0.2"/>
    <row r="6028" x14ac:dyDescent="0.2"/>
    <row r="6029" x14ac:dyDescent="0.2"/>
    <row r="6030" x14ac:dyDescent="0.2"/>
    <row r="6031" x14ac:dyDescent="0.2"/>
    <row r="6032" x14ac:dyDescent="0.2"/>
    <row r="6033" x14ac:dyDescent="0.2"/>
    <row r="6034" x14ac:dyDescent="0.2"/>
    <row r="6035" x14ac:dyDescent="0.2"/>
    <row r="6036" x14ac:dyDescent="0.2"/>
    <row r="6037" x14ac:dyDescent="0.2"/>
    <row r="6038" x14ac:dyDescent="0.2"/>
    <row r="6039" x14ac:dyDescent="0.2"/>
    <row r="6040" x14ac:dyDescent="0.2"/>
    <row r="6041" x14ac:dyDescent="0.2"/>
    <row r="6042" x14ac:dyDescent="0.2"/>
    <row r="6043" x14ac:dyDescent="0.2"/>
    <row r="6044" x14ac:dyDescent="0.2"/>
    <row r="6045" x14ac:dyDescent="0.2"/>
    <row r="6046" x14ac:dyDescent="0.2"/>
    <row r="6047" x14ac:dyDescent="0.2"/>
    <row r="6048" x14ac:dyDescent="0.2"/>
    <row r="6049" x14ac:dyDescent="0.2"/>
    <row r="6050" x14ac:dyDescent="0.2"/>
    <row r="6051" x14ac:dyDescent="0.2"/>
    <row r="6052" x14ac:dyDescent="0.2"/>
    <row r="6053" x14ac:dyDescent="0.2"/>
    <row r="6054" x14ac:dyDescent="0.2"/>
    <row r="6055" x14ac:dyDescent="0.2"/>
    <row r="6056" x14ac:dyDescent="0.2"/>
    <row r="6057" x14ac:dyDescent="0.2"/>
    <row r="6058" x14ac:dyDescent="0.2"/>
    <row r="6059" x14ac:dyDescent="0.2"/>
    <row r="6060" x14ac:dyDescent="0.2"/>
    <row r="6061" x14ac:dyDescent="0.2"/>
    <row r="6062" x14ac:dyDescent="0.2"/>
    <row r="6063" x14ac:dyDescent="0.2"/>
    <row r="6064" x14ac:dyDescent="0.2"/>
    <row r="6065" x14ac:dyDescent="0.2"/>
    <row r="6066" x14ac:dyDescent="0.2"/>
    <row r="6067" x14ac:dyDescent="0.2"/>
    <row r="6068" x14ac:dyDescent="0.2"/>
    <row r="6069" x14ac:dyDescent="0.2"/>
    <row r="6070" x14ac:dyDescent="0.2"/>
    <row r="6071" x14ac:dyDescent="0.2"/>
    <row r="6072" x14ac:dyDescent="0.2"/>
    <row r="6073" x14ac:dyDescent="0.2"/>
    <row r="6074" x14ac:dyDescent="0.2"/>
    <row r="6075" x14ac:dyDescent="0.2"/>
    <row r="6076" x14ac:dyDescent="0.2"/>
    <row r="6077" x14ac:dyDescent="0.2"/>
    <row r="6078" x14ac:dyDescent="0.2"/>
    <row r="6079" x14ac:dyDescent="0.2"/>
    <row r="6080" x14ac:dyDescent="0.2"/>
    <row r="6081" x14ac:dyDescent="0.2"/>
    <row r="6082" x14ac:dyDescent="0.2"/>
    <row r="6083" x14ac:dyDescent="0.2"/>
    <row r="6084" x14ac:dyDescent="0.2"/>
    <row r="6085" x14ac:dyDescent="0.2"/>
    <row r="6086" x14ac:dyDescent="0.2"/>
    <row r="6087" x14ac:dyDescent="0.2"/>
    <row r="6088" x14ac:dyDescent="0.2"/>
    <row r="6089" x14ac:dyDescent="0.2"/>
    <row r="6090" x14ac:dyDescent="0.2"/>
    <row r="6091" x14ac:dyDescent="0.2"/>
    <row r="6092" x14ac:dyDescent="0.2"/>
    <row r="6093" x14ac:dyDescent="0.2"/>
    <row r="6094" x14ac:dyDescent="0.2"/>
    <row r="6095" x14ac:dyDescent="0.2"/>
    <row r="6096" x14ac:dyDescent="0.2"/>
    <row r="6097" x14ac:dyDescent="0.2"/>
    <row r="6098" x14ac:dyDescent="0.2"/>
    <row r="6099" x14ac:dyDescent="0.2"/>
    <row r="6100" x14ac:dyDescent="0.2"/>
    <row r="6101" x14ac:dyDescent="0.2"/>
    <row r="6102" x14ac:dyDescent="0.2"/>
    <row r="6103" x14ac:dyDescent="0.2"/>
    <row r="6104" x14ac:dyDescent="0.2"/>
    <row r="6105" x14ac:dyDescent="0.2"/>
    <row r="6106" x14ac:dyDescent="0.2"/>
    <row r="6107" x14ac:dyDescent="0.2"/>
    <row r="6108" x14ac:dyDescent="0.2"/>
    <row r="6109" x14ac:dyDescent="0.2"/>
    <row r="6110" x14ac:dyDescent="0.2"/>
    <row r="6111" x14ac:dyDescent="0.2"/>
    <row r="6112" x14ac:dyDescent="0.2"/>
    <row r="6113" x14ac:dyDescent="0.2"/>
    <row r="6114" x14ac:dyDescent="0.2"/>
    <row r="6115" x14ac:dyDescent="0.2"/>
    <row r="6116" x14ac:dyDescent="0.2"/>
    <row r="6117" x14ac:dyDescent="0.2"/>
    <row r="6118" x14ac:dyDescent="0.2"/>
    <row r="6119" x14ac:dyDescent="0.2"/>
    <row r="6120" x14ac:dyDescent="0.2"/>
    <row r="6121" x14ac:dyDescent="0.2"/>
    <row r="6122" x14ac:dyDescent="0.2"/>
    <row r="6123" x14ac:dyDescent="0.2"/>
    <row r="6124" x14ac:dyDescent="0.2"/>
    <row r="6125" x14ac:dyDescent="0.2"/>
    <row r="6126" x14ac:dyDescent="0.2"/>
    <row r="6127" x14ac:dyDescent="0.2"/>
    <row r="6128" x14ac:dyDescent="0.2"/>
    <row r="6129" x14ac:dyDescent="0.2"/>
    <row r="6130" x14ac:dyDescent="0.2"/>
    <row r="6131" x14ac:dyDescent="0.2"/>
    <row r="6132" x14ac:dyDescent="0.2"/>
    <row r="6133" x14ac:dyDescent="0.2"/>
    <row r="6134" x14ac:dyDescent="0.2"/>
    <row r="6135" x14ac:dyDescent="0.2"/>
    <row r="6136" x14ac:dyDescent="0.2"/>
    <row r="6137" x14ac:dyDescent="0.2"/>
    <row r="6138" x14ac:dyDescent="0.2"/>
    <row r="6139" x14ac:dyDescent="0.2"/>
    <row r="6140" x14ac:dyDescent="0.2"/>
    <row r="6141" x14ac:dyDescent="0.2"/>
    <row r="6142" x14ac:dyDescent="0.2"/>
    <row r="6143" x14ac:dyDescent="0.2"/>
    <row r="6144" x14ac:dyDescent="0.2"/>
    <row r="6145" x14ac:dyDescent="0.2"/>
    <row r="6146" x14ac:dyDescent="0.2"/>
    <row r="6147" x14ac:dyDescent="0.2"/>
    <row r="6148" x14ac:dyDescent="0.2"/>
    <row r="6149" x14ac:dyDescent="0.2"/>
    <row r="6150" x14ac:dyDescent="0.2"/>
    <row r="6151" x14ac:dyDescent="0.2"/>
    <row r="6152" x14ac:dyDescent="0.2"/>
    <row r="6153" x14ac:dyDescent="0.2"/>
    <row r="6154" x14ac:dyDescent="0.2"/>
    <row r="6155" x14ac:dyDescent="0.2"/>
    <row r="6156" x14ac:dyDescent="0.2"/>
    <row r="6157" x14ac:dyDescent="0.2"/>
    <row r="6158" x14ac:dyDescent="0.2"/>
    <row r="6159" x14ac:dyDescent="0.2"/>
    <row r="6160" x14ac:dyDescent="0.2"/>
    <row r="6161" x14ac:dyDescent="0.2"/>
    <row r="6162" x14ac:dyDescent="0.2"/>
    <row r="6163" x14ac:dyDescent="0.2"/>
    <row r="6164" x14ac:dyDescent="0.2"/>
    <row r="6165" x14ac:dyDescent="0.2"/>
    <row r="6166" x14ac:dyDescent="0.2"/>
    <row r="6167" x14ac:dyDescent="0.2"/>
    <row r="6168" x14ac:dyDescent="0.2"/>
    <row r="6169" x14ac:dyDescent="0.2"/>
    <row r="6170" x14ac:dyDescent="0.2"/>
    <row r="6171" x14ac:dyDescent="0.2"/>
    <row r="6172" x14ac:dyDescent="0.2"/>
    <row r="6173" x14ac:dyDescent="0.2"/>
    <row r="6174" x14ac:dyDescent="0.2"/>
    <row r="6175" x14ac:dyDescent="0.2"/>
    <row r="6176" x14ac:dyDescent="0.2"/>
    <row r="6177" x14ac:dyDescent="0.2"/>
    <row r="6178" x14ac:dyDescent="0.2"/>
    <row r="6179" x14ac:dyDescent="0.2"/>
    <row r="6180" x14ac:dyDescent="0.2"/>
    <row r="6181" x14ac:dyDescent="0.2"/>
    <row r="6182" x14ac:dyDescent="0.2"/>
    <row r="6183" x14ac:dyDescent="0.2"/>
    <row r="6184" x14ac:dyDescent="0.2"/>
    <row r="6185" x14ac:dyDescent="0.2"/>
    <row r="6186" x14ac:dyDescent="0.2"/>
    <row r="6187" x14ac:dyDescent="0.2"/>
    <row r="6188" x14ac:dyDescent="0.2"/>
    <row r="6189" x14ac:dyDescent="0.2"/>
    <row r="6190" x14ac:dyDescent="0.2"/>
    <row r="6191" x14ac:dyDescent="0.2"/>
    <row r="6192" x14ac:dyDescent="0.2"/>
    <row r="6193" x14ac:dyDescent="0.2"/>
    <row r="6194" x14ac:dyDescent="0.2"/>
    <row r="6195" x14ac:dyDescent="0.2"/>
    <row r="6196" x14ac:dyDescent="0.2"/>
    <row r="6197" x14ac:dyDescent="0.2"/>
    <row r="6198" x14ac:dyDescent="0.2"/>
    <row r="6199" x14ac:dyDescent="0.2"/>
    <row r="6200" x14ac:dyDescent="0.2"/>
    <row r="6201" x14ac:dyDescent="0.2"/>
    <row r="6202" x14ac:dyDescent="0.2"/>
    <row r="6203" x14ac:dyDescent="0.2"/>
    <row r="6204" x14ac:dyDescent="0.2"/>
    <row r="6205" x14ac:dyDescent="0.2"/>
    <row r="6206" x14ac:dyDescent="0.2"/>
    <row r="6207" x14ac:dyDescent="0.2"/>
    <row r="6208" x14ac:dyDescent="0.2"/>
    <row r="6209" x14ac:dyDescent="0.2"/>
    <row r="6210" x14ac:dyDescent="0.2"/>
    <row r="6211" x14ac:dyDescent="0.2"/>
    <row r="6212" x14ac:dyDescent="0.2"/>
    <row r="6213" x14ac:dyDescent="0.2"/>
    <row r="6214" x14ac:dyDescent="0.2"/>
    <row r="6215" x14ac:dyDescent="0.2"/>
    <row r="6216" x14ac:dyDescent="0.2"/>
    <row r="6217" x14ac:dyDescent="0.2"/>
    <row r="6218" x14ac:dyDescent="0.2"/>
    <row r="6219" x14ac:dyDescent="0.2"/>
    <row r="6220" x14ac:dyDescent="0.2"/>
    <row r="6221" x14ac:dyDescent="0.2"/>
    <row r="6222" x14ac:dyDescent="0.2"/>
    <row r="6223" x14ac:dyDescent="0.2"/>
    <row r="6224" x14ac:dyDescent="0.2"/>
    <row r="6225" x14ac:dyDescent="0.2"/>
    <row r="6226" x14ac:dyDescent="0.2"/>
    <row r="6227" x14ac:dyDescent="0.2"/>
    <row r="6228" x14ac:dyDescent="0.2"/>
    <row r="6229" x14ac:dyDescent="0.2"/>
    <row r="6230" x14ac:dyDescent="0.2"/>
    <row r="6231" x14ac:dyDescent="0.2"/>
    <row r="6232" x14ac:dyDescent="0.2"/>
    <row r="6233" x14ac:dyDescent="0.2"/>
    <row r="6234" x14ac:dyDescent="0.2"/>
    <row r="6235" x14ac:dyDescent="0.2"/>
    <row r="6236" x14ac:dyDescent="0.2"/>
    <row r="6237" x14ac:dyDescent="0.2"/>
    <row r="6238" x14ac:dyDescent="0.2"/>
    <row r="6239" x14ac:dyDescent="0.2"/>
    <row r="6240" x14ac:dyDescent="0.2"/>
    <row r="6241" x14ac:dyDescent="0.2"/>
    <row r="6242" x14ac:dyDescent="0.2"/>
    <row r="6243" x14ac:dyDescent="0.2"/>
    <row r="6244" x14ac:dyDescent="0.2"/>
    <row r="6245" x14ac:dyDescent="0.2"/>
    <row r="6246" x14ac:dyDescent="0.2"/>
    <row r="6247" x14ac:dyDescent="0.2"/>
    <row r="6248" x14ac:dyDescent="0.2"/>
    <row r="6249" x14ac:dyDescent="0.2"/>
    <row r="6250" x14ac:dyDescent="0.2"/>
    <row r="6251" x14ac:dyDescent="0.2"/>
    <row r="6252" x14ac:dyDescent="0.2"/>
    <row r="6253" x14ac:dyDescent="0.2"/>
    <row r="6254" x14ac:dyDescent="0.2"/>
    <row r="6255" x14ac:dyDescent="0.2"/>
    <row r="6256" x14ac:dyDescent="0.2"/>
    <row r="6257" x14ac:dyDescent="0.2"/>
    <row r="6258" x14ac:dyDescent="0.2"/>
    <row r="6259" x14ac:dyDescent="0.2"/>
    <row r="6260" x14ac:dyDescent="0.2"/>
    <row r="6261" x14ac:dyDescent="0.2"/>
    <row r="6262" x14ac:dyDescent="0.2"/>
    <row r="6263" x14ac:dyDescent="0.2"/>
    <row r="6264" x14ac:dyDescent="0.2"/>
    <row r="6265" x14ac:dyDescent="0.2"/>
    <row r="6266" x14ac:dyDescent="0.2"/>
    <row r="6267" x14ac:dyDescent="0.2"/>
    <row r="6268" x14ac:dyDescent="0.2"/>
    <row r="6269" x14ac:dyDescent="0.2"/>
    <row r="6270" x14ac:dyDescent="0.2"/>
    <row r="6271" x14ac:dyDescent="0.2"/>
    <row r="6272" x14ac:dyDescent="0.2"/>
    <row r="6273" x14ac:dyDescent="0.2"/>
    <row r="6274" x14ac:dyDescent="0.2"/>
    <row r="6275" x14ac:dyDescent="0.2"/>
    <row r="6276" x14ac:dyDescent="0.2"/>
    <row r="6277" x14ac:dyDescent="0.2"/>
    <row r="6278" x14ac:dyDescent="0.2"/>
    <row r="6279" x14ac:dyDescent="0.2"/>
    <row r="6280" x14ac:dyDescent="0.2"/>
    <row r="6281" x14ac:dyDescent="0.2"/>
    <row r="6282" x14ac:dyDescent="0.2"/>
    <row r="6283" x14ac:dyDescent="0.2"/>
    <row r="6284" x14ac:dyDescent="0.2"/>
    <row r="6285" x14ac:dyDescent="0.2"/>
    <row r="6286" x14ac:dyDescent="0.2"/>
    <row r="6287" x14ac:dyDescent="0.2"/>
    <row r="6288" x14ac:dyDescent="0.2"/>
    <row r="6289" x14ac:dyDescent="0.2"/>
    <row r="6290" x14ac:dyDescent="0.2"/>
    <row r="6291" x14ac:dyDescent="0.2"/>
    <row r="6292" x14ac:dyDescent="0.2"/>
    <row r="6293" x14ac:dyDescent="0.2"/>
    <row r="6294" x14ac:dyDescent="0.2"/>
    <row r="6295" x14ac:dyDescent="0.2"/>
    <row r="6296" x14ac:dyDescent="0.2"/>
    <row r="6297" x14ac:dyDescent="0.2"/>
    <row r="6298" x14ac:dyDescent="0.2"/>
    <row r="6299" x14ac:dyDescent="0.2"/>
    <row r="6300" x14ac:dyDescent="0.2"/>
    <row r="6301" x14ac:dyDescent="0.2"/>
    <row r="6302" x14ac:dyDescent="0.2"/>
    <row r="6303" x14ac:dyDescent="0.2"/>
    <row r="6304" x14ac:dyDescent="0.2"/>
    <row r="6305" x14ac:dyDescent="0.2"/>
    <row r="6306" x14ac:dyDescent="0.2"/>
    <row r="6307" x14ac:dyDescent="0.2"/>
    <row r="6308" x14ac:dyDescent="0.2"/>
    <row r="6309" x14ac:dyDescent="0.2"/>
    <row r="6310" x14ac:dyDescent="0.2"/>
    <row r="6311" x14ac:dyDescent="0.2"/>
    <row r="6312" x14ac:dyDescent="0.2"/>
    <row r="6313" x14ac:dyDescent="0.2"/>
    <row r="6314" x14ac:dyDescent="0.2"/>
    <row r="6315" x14ac:dyDescent="0.2"/>
    <row r="6316" x14ac:dyDescent="0.2"/>
    <row r="6317" x14ac:dyDescent="0.2"/>
    <row r="6318" x14ac:dyDescent="0.2"/>
    <row r="6319" x14ac:dyDescent="0.2"/>
    <row r="6320" x14ac:dyDescent="0.2"/>
    <row r="6321" x14ac:dyDescent="0.2"/>
    <row r="6322" x14ac:dyDescent="0.2"/>
    <row r="6323" x14ac:dyDescent="0.2"/>
    <row r="6324" x14ac:dyDescent="0.2"/>
    <row r="6325" x14ac:dyDescent="0.2"/>
    <row r="6326" x14ac:dyDescent="0.2"/>
    <row r="6327" x14ac:dyDescent="0.2"/>
    <row r="6328" x14ac:dyDescent="0.2"/>
    <row r="6329" x14ac:dyDescent="0.2"/>
    <row r="6330" x14ac:dyDescent="0.2"/>
    <row r="6331" x14ac:dyDescent="0.2"/>
    <row r="6332" x14ac:dyDescent="0.2"/>
    <row r="6333" x14ac:dyDescent="0.2"/>
    <row r="6334" x14ac:dyDescent="0.2"/>
    <row r="6335" x14ac:dyDescent="0.2"/>
    <row r="6336" x14ac:dyDescent="0.2"/>
    <row r="6337" x14ac:dyDescent="0.2"/>
    <row r="6338" x14ac:dyDescent="0.2"/>
    <row r="6339" x14ac:dyDescent="0.2"/>
    <row r="6340" x14ac:dyDescent="0.2"/>
    <row r="6341" x14ac:dyDescent="0.2"/>
    <row r="6342" x14ac:dyDescent="0.2"/>
    <row r="6343" x14ac:dyDescent="0.2"/>
    <row r="6344" x14ac:dyDescent="0.2"/>
    <row r="6345" x14ac:dyDescent="0.2"/>
    <row r="6346" x14ac:dyDescent="0.2"/>
    <row r="6347" x14ac:dyDescent="0.2"/>
    <row r="6348" x14ac:dyDescent="0.2"/>
    <row r="6349" x14ac:dyDescent="0.2"/>
    <row r="6350" x14ac:dyDescent="0.2"/>
    <row r="6351" x14ac:dyDescent="0.2"/>
    <row r="6352" x14ac:dyDescent="0.2"/>
    <row r="6353" x14ac:dyDescent="0.2"/>
    <row r="6354" x14ac:dyDescent="0.2"/>
    <row r="6355" x14ac:dyDescent="0.2"/>
    <row r="6356" x14ac:dyDescent="0.2"/>
    <row r="6357" x14ac:dyDescent="0.2"/>
    <row r="6358" x14ac:dyDescent="0.2"/>
    <row r="6359" x14ac:dyDescent="0.2"/>
    <row r="6360" x14ac:dyDescent="0.2"/>
    <row r="6361" x14ac:dyDescent="0.2"/>
    <row r="6362" x14ac:dyDescent="0.2"/>
    <row r="6363" x14ac:dyDescent="0.2"/>
    <row r="6364" x14ac:dyDescent="0.2"/>
    <row r="6365" x14ac:dyDescent="0.2"/>
    <row r="6366" x14ac:dyDescent="0.2"/>
    <row r="6367" x14ac:dyDescent="0.2"/>
    <row r="6368" x14ac:dyDescent="0.2"/>
    <row r="6369" x14ac:dyDescent="0.2"/>
    <row r="6370" x14ac:dyDescent="0.2"/>
    <row r="6371" x14ac:dyDescent="0.2"/>
    <row r="6372" x14ac:dyDescent="0.2"/>
    <row r="6373" x14ac:dyDescent="0.2"/>
    <row r="6374" x14ac:dyDescent="0.2"/>
    <row r="6375" x14ac:dyDescent="0.2"/>
    <row r="6376" x14ac:dyDescent="0.2"/>
    <row r="6377" x14ac:dyDescent="0.2"/>
    <row r="6378" x14ac:dyDescent="0.2"/>
    <row r="6379" x14ac:dyDescent="0.2"/>
    <row r="6380" x14ac:dyDescent="0.2"/>
    <row r="6381" x14ac:dyDescent="0.2"/>
    <row r="6382" x14ac:dyDescent="0.2"/>
    <row r="6383" x14ac:dyDescent="0.2"/>
    <row r="6384" x14ac:dyDescent="0.2"/>
    <row r="6385" x14ac:dyDescent="0.2"/>
    <row r="6386" x14ac:dyDescent="0.2"/>
    <row r="6387" x14ac:dyDescent="0.2"/>
    <row r="6388" x14ac:dyDescent="0.2"/>
    <row r="6389" x14ac:dyDescent="0.2"/>
    <row r="6390" x14ac:dyDescent="0.2"/>
    <row r="6391" x14ac:dyDescent="0.2"/>
    <row r="6392" x14ac:dyDescent="0.2"/>
    <row r="6393" x14ac:dyDescent="0.2"/>
    <row r="6394" x14ac:dyDescent="0.2"/>
    <row r="6395" x14ac:dyDescent="0.2"/>
    <row r="6396" x14ac:dyDescent="0.2"/>
    <row r="6397" x14ac:dyDescent="0.2"/>
    <row r="6398" x14ac:dyDescent="0.2"/>
    <row r="6399" x14ac:dyDescent="0.2"/>
    <row r="6400" x14ac:dyDescent="0.2"/>
    <row r="6401" x14ac:dyDescent="0.2"/>
    <row r="6402" x14ac:dyDescent="0.2"/>
    <row r="6403" x14ac:dyDescent="0.2"/>
    <row r="6404" x14ac:dyDescent="0.2"/>
    <row r="6405" x14ac:dyDescent="0.2"/>
    <row r="6406" x14ac:dyDescent="0.2"/>
    <row r="6407" x14ac:dyDescent="0.2"/>
    <row r="6408" x14ac:dyDescent="0.2"/>
    <row r="6409" x14ac:dyDescent="0.2"/>
    <row r="6410" x14ac:dyDescent="0.2"/>
    <row r="6411" x14ac:dyDescent="0.2"/>
    <row r="6412" x14ac:dyDescent="0.2"/>
    <row r="6413" x14ac:dyDescent="0.2"/>
    <row r="6414" x14ac:dyDescent="0.2"/>
    <row r="6415" x14ac:dyDescent="0.2"/>
    <row r="6416" x14ac:dyDescent="0.2"/>
    <row r="6417" x14ac:dyDescent="0.2"/>
    <row r="6418" x14ac:dyDescent="0.2"/>
    <row r="6419" x14ac:dyDescent="0.2"/>
    <row r="6420" x14ac:dyDescent="0.2"/>
    <row r="6421" x14ac:dyDescent="0.2"/>
    <row r="6422" x14ac:dyDescent="0.2"/>
    <row r="6423" x14ac:dyDescent="0.2"/>
    <row r="6424" x14ac:dyDescent="0.2"/>
    <row r="6425" x14ac:dyDescent="0.2"/>
    <row r="6426" x14ac:dyDescent="0.2"/>
    <row r="6427" x14ac:dyDescent="0.2"/>
    <row r="6428" x14ac:dyDescent="0.2"/>
    <row r="6429" x14ac:dyDescent="0.2"/>
    <row r="6430" x14ac:dyDescent="0.2"/>
    <row r="6431" x14ac:dyDescent="0.2"/>
    <row r="6432" x14ac:dyDescent="0.2"/>
    <row r="6433" x14ac:dyDescent="0.2"/>
    <row r="6434" x14ac:dyDescent="0.2"/>
    <row r="6435" x14ac:dyDescent="0.2"/>
    <row r="6436" x14ac:dyDescent="0.2"/>
    <row r="6437" x14ac:dyDescent="0.2"/>
    <row r="6438" x14ac:dyDescent="0.2"/>
    <row r="6439" x14ac:dyDescent="0.2"/>
    <row r="6440" x14ac:dyDescent="0.2"/>
    <row r="6441" x14ac:dyDescent="0.2"/>
    <row r="6442" x14ac:dyDescent="0.2"/>
    <row r="6443" x14ac:dyDescent="0.2"/>
    <row r="6444" x14ac:dyDescent="0.2"/>
    <row r="6445" x14ac:dyDescent="0.2"/>
    <row r="6446" x14ac:dyDescent="0.2"/>
    <row r="6447" x14ac:dyDescent="0.2"/>
    <row r="6448" x14ac:dyDescent="0.2"/>
    <row r="6449" x14ac:dyDescent="0.2"/>
    <row r="6450" x14ac:dyDescent="0.2"/>
    <row r="6451" x14ac:dyDescent="0.2"/>
    <row r="6452" x14ac:dyDescent="0.2"/>
    <row r="6453" x14ac:dyDescent="0.2"/>
    <row r="6454" x14ac:dyDescent="0.2"/>
    <row r="6455" x14ac:dyDescent="0.2"/>
    <row r="6456" x14ac:dyDescent="0.2"/>
    <row r="6457" x14ac:dyDescent="0.2"/>
    <row r="6458" x14ac:dyDescent="0.2"/>
    <row r="6459" x14ac:dyDescent="0.2"/>
    <row r="6460" x14ac:dyDescent="0.2"/>
    <row r="6461" x14ac:dyDescent="0.2"/>
    <row r="6462" x14ac:dyDescent="0.2"/>
    <row r="6463" x14ac:dyDescent="0.2"/>
    <row r="6464" x14ac:dyDescent="0.2"/>
    <row r="6465" x14ac:dyDescent="0.2"/>
    <row r="6466" x14ac:dyDescent="0.2"/>
    <row r="6467" x14ac:dyDescent="0.2"/>
    <row r="6468" x14ac:dyDescent="0.2"/>
    <row r="6469" x14ac:dyDescent="0.2"/>
    <row r="6470" x14ac:dyDescent="0.2"/>
    <row r="6471" x14ac:dyDescent="0.2"/>
    <row r="6472" x14ac:dyDescent="0.2"/>
    <row r="6473" x14ac:dyDescent="0.2"/>
    <row r="6474" x14ac:dyDescent="0.2"/>
    <row r="6475" x14ac:dyDescent="0.2"/>
    <row r="6476" x14ac:dyDescent="0.2"/>
    <row r="6477" x14ac:dyDescent="0.2"/>
    <row r="6478" x14ac:dyDescent="0.2"/>
    <row r="6479" x14ac:dyDescent="0.2"/>
    <row r="6480" x14ac:dyDescent="0.2"/>
    <row r="6481" x14ac:dyDescent="0.2"/>
    <row r="6482" x14ac:dyDescent="0.2"/>
    <row r="6483" x14ac:dyDescent="0.2"/>
    <row r="6484" x14ac:dyDescent="0.2"/>
    <row r="6485" x14ac:dyDescent="0.2"/>
    <row r="6486" x14ac:dyDescent="0.2"/>
    <row r="6487" x14ac:dyDescent="0.2"/>
    <row r="6488" x14ac:dyDescent="0.2"/>
    <row r="6489" x14ac:dyDescent="0.2"/>
    <row r="6490" x14ac:dyDescent="0.2"/>
    <row r="6491" x14ac:dyDescent="0.2"/>
    <row r="6492" x14ac:dyDescent="0.2"/>
    <row r="6493" x14ac:dyDescent="0.2"/>
    <row r="6494" x14ac:dyDescent="0.2"/>
    <row r="6495" x14ac:dyDescent="0.2"/>
    <row r="6496" x14ac:dyDescent="0.2"/>
    <row r="6497" x14ac:dyDescent="0.2"/>
    <row r="6498" x14ac:dyDescent="0.2"/>
    <row r="6499" x14ac:dyDescent="0.2"/>
    <row r="6500" x14ac:dyDescent="0.2"/>
    <row r="6501" x14ac:dyDescent="0.2"/>
    <row r="6502" x14ac:dyDescent="0.2"/>
    <row r="6503" x14ac:dyDescent="0.2"/>
    <row r="6504" x14ac:dyDescent="0.2"/>
    <row r="6505" x14ac:dyDescent="0.2"/>
    <row r="6506" x14ac:dyDescent="0.2"/>
    <row r="6507" x14ac:dyDescent="0.2"/>
    <row r="6508" x14ac:dyDescent="0.2"/>
    <row r="6509" x14ac:dyDescent="0.2"/>
    <row r="6510" x14ac:dyDescent="0.2"/>
    <row r="6511" x14ac:dyDescent="0.2"/>
    <row r="6512" x14ac:dyDescent="0.2"/>
    <row r="6513" x14ac:dyDescent="0.2"/>
    <row r="6514" x14ac:dyDescent="0.2"/>
    <row r="6515" x14ac:dyDescent="0.2"/>
    <row r="6516" x14ac:dyDescent="0.2"/>
    <row r="6517" x14ac:dyDescent="0.2"/>
    <row r="6518" x14ac:dyDescent="0.2"/>
    <row r="6519" x14ac:dyDescent="0.2"/>
    <row r="6520" x14ac:dyDescent="0.2"/>
    <row r="6521" x14ac:dyDescent="0.2"/>
    <row r="6522" x14ac:dyDescent="0.2"/>
    <row r="6523" x14ac:dyDescent="0.2"/>
    <row r="6524" x14ac:dyDescent="0.2"/>
    <row r="6525" x14ac:dyDescent="0.2"/>
    <row r="6526" x14ac:dyDescent="0.2"/>
    <row r="6527" x14ac:dyDescent="0.2"/>
    <row r="6528" x14ac:dyDescent="0.2"/>
    <row r="6529" x14ac:dyDescent="0.2"/>
    <row r="6530" x14ac:dyDescent="0.2"/>
    <row r="6531" x14ac:dyDescent="0.2"/>
    <row r="6532" x14ac:dyDescent="0.2"/>
    <row r="6533" x14ac:dyDescent="0.2"/>
    <row r="6534" x14ac:dyDescent="0.2"/>
    <row r="6535" x14ac:dyDescent="0.2"/>
    <row r="6536" x14ac:dyDescent="0.2"/>
    <row r="6537" x14ac:dyDescent="0.2"/>
    <row r="6538" x14ac:dyDescent="0.2"/>
    <row r="6539" x14ac:dyDescent="0.2"/>
    <row r="6540" x14ac:dyDescent="0.2"/>
    <row r="6541" x14ac:dyDescent="0.2"/>
    <row r="6542" x14ac:dyDescent="0.2"/>
    <row r="6543" x14ac:dyDescent="0.2"/>
    <row r="6544" x14ac:dyDescent="0.2"/>
    <row r="6545" x14ac:dyDescent="0.2"/>
    <row r="6546" x14ac:dyDescent="0.2"/>
    <row r="6547" x14ac:dyDescent="0.2"/>
    <row r="6548" x14ac:dyDescent="0.2"/>
    <row r="6549" x14ac:dyDescent="0.2"/>
    <row r="6550" x14ac:dyDescent="0.2"/>
    <row r="6551" x14ac:dyDescent="0.2"/>
    <row r="6552" x14ac:dyDescent="0.2"/>
    <row r="6553" x14ac:dyDescent="0.2"/>
    <row r="6554" x14ac:dyDescent="0.2"/>
    <row r="6555" x14ac:dyDescent="0.2"/>
    <row r="6556" x14ac:dyDescent="0.2"/>
    <row r="6557" x14ac:dyDescent="0.2"/>
    <row r="6558" x14ac:dyDescent="0.2"/>
    <row r="6559" x14ac:dyDescent="0.2"/>
    <row r="6560" x14ac:dyDescent="0.2"/>
    <row r="6561" x14ac:dyDescent="0.2"/>
    <row r="6562" x14ac:dyDescent="0.2"/>
    <row r="6563" x14ac:dyDescent="0.2"/>
    <row r="6564" x14ac:dyDescent="0.2"/>
    <row r="6565" x14ac:dyDescent="0.2"/>
    <row r="6566" x14ac:dyDescent="0.2"/>
    <row r="6567" x14ac:dyDescent="0.2"/>
    <row r="6568" x14ac:dyDescent="0.2"/>
    <row r="6569" x14ac:dyDescent="0.2"/>
    <row r="6570" x14ac:dyDescent="0.2"/>
    <row r="6571" x14ac:dyDescent="0.2"/>
    <row r="6572" x14ac:dyDescent="0.2"/>
    <row r="6573" x14ac:dyDescent="0.2"/>
    <row r="6574" x14ac:dyDescent="0.2"/>
    <row r="6575" x14ac:dyDescent="0.2"/>
    <row r="6576" x14ac:dyDescent="0.2"/>
    <row r="6577" x14ac:dyDescent="0.2"/>
    <row r="6578" x14ac:dyDescent="0.2"/>
    <row r="6579" x14ac:dyDescent="0.2"/>
    <row r="6580" x14ac:dyDescent="0.2"/>
    <row r="6581" x14ac:dyDescent="0.2"/>
    <row r="6582" x14ac:dyDescent="0.2"/>
    <row r="6583" x14ac:dyDescent="0.2"/>
    <row r="6584" x14ac:dyDescent="0.2"/>
    <row r="6585" x14ac:dyDescent="0.2"/>
    <row r="6586" x14ac:dyDescent="0.2"/>
    <row r="6587" x14ac:dyDescent="0.2"/>
    <row r="6588" x14ac:dyDescent="0.2"/>
    <row r="6589" x14ac:dyDescent="0.2"/>
    <row r="6590" x14ac:dyDescent="0.2"/>
    <row r="6591" x14ac:dyDescent="0.2"/>
    <row r="6592" x14ac:dyDescent="0.2"/>
    <row r="6593" x14ac:dyDescent="0.2"/>
    <row r="6594" x14ac:dyDescent="0.2"/>
    <row r="6595" x14ac:dyDescent="0.2"/>
    <row r="6596" x14ac:dyDescent="0.2"/>
    <row r="6597" x14ac:dyDescent="0.2"/>
    <row r="6598" x14ac:dyDescent="0.2"/>
    <row r="6599" x14ac:dyDescent="0.2"/>
    <row r="6600" x14ac:dyDescent="0.2"/>
    <row r="6601" x14ac:dyDescent="0.2"/>
    <row r="6602" x14ac:dyDescent="0.2"/>
    <row r="6603" x14ac:dyDescent="0.2"/>
    <row r="6604" x14ac:dyDescent="0.2"/>
    <row r="6605" x14ac:dyDescent="0.2"/>
    <row r="6606" x14ac:dyDescent="0.2"/>
    <row r="6607" x14ac:dyDescent="0.2"/>
    <row r="6608" x14ac:dyDescent="0.2"/>
    <row r="6609" x14ac:dyDescent="0.2"/>
    <row r="6610" x14ac:dyDescent="0.2"/>
    <row r="6611" x14ac:dyDescent="0.2"/>
    <row r="6612" x14ac:dyDescent="0.2"/>
    <row r="6613" x14ac:dyDescent="0.2"/>
    <row r="6614" x14ac:dyDescent="0.2"/>
    <row r="6615" x14ac:dyDescent="0.2"/>
    <row r="6616" x14ac:dyDescent="0.2"/>
    <row r="6617" x14ac:dyDescent="0.2"/>
    <row r="6618" x14ac:dyDescent="0.2"/>
    <row r="6619" x14ac:dyDescent="0.2"/>
    <row r="6620" x14ac:dyDescent="0.2"/>
    <row r="6621" x14ac:dyDescent="0.2"/>
    <row r="6622" x14ac:dyDescent="0.2"/>
    <row r="6623" x14ac:dyDescent="0.2"/>
    <row r="6624" x14ac:dyDescent="0.2"/>
    <row r="6625" x14ac:dyDescent="0.2"/>
    <row r="6626" x14ac:dyDescent="0.2"/>
    <row r="6627" x14ac:dyDescent="0.2"/>
    <row r="6628" x14ac:dyDescent="0.2"/>
    <row r="6629" x14ac:dyDescent="0.2"/>
    <row r="6630" x14ac:dyDescent="0.2"/>
    <row r="6631" x14ac:dyDescent="0.2"/>
    <row r="6632" x14ac:dyDescent="0.2"/>
    <row r="6633" x14ac:dyDescent="0.2"/>
    <row r="6634" x14ac:dyDescent="0.2"/>
    <row r="6635" x14ac:dyDescent="0.2"/>
    <row r="6636" x14ac:dyDescent="0.2"/>
    <row r="6637" x14ac:dyDescent="0.2"/>
    <row r="6638" x14ac:dyDescent="0.2"/>
    <row r="6639" x14ac:dyDescent="0.2"/>
    <row r="6640" x14ac:dyDescent="0.2"/>
    <row r="6641" x14ac:dyDescent="0.2"/>
    <row r="6642" x14ac:dyDescent="0.2"/>
    <row r="6643" x14ac:dyDescent="0.2"/>
    <row r="6644" x14ac:dyDescent="0.2"/>
    <row r="6645" x14ac:dyDescent="0.2"/>
    <row r="6646" x14ac:dyDescent="0.2"/>
    <row r="6647" x14ac:dyDescent="0.2"/>
    <row r="6648" x14ac:dyDescent="0.2"/>
    <row r="6649" x14ac:dyDescent="0.2"/>
    <row r="6650" x14ac:dyDescent="0.2"/>
    <row r="6651" x14ac:dyDescent="0.2"/>
    <row r="6652" x14ac:dyDescent="0.2"/>
    <row r="6653" x14ac:dyDescent="0.2"/>
    <row r="6654" x14ac:dyDescent="0.2"/>
    <row r="6655" x14ac:dyDescent="0.2"/>
    <row r="6656" x14ac:dyDescent="0.2"/>
    <row r="6657" x14ac:dyDescent="0.2"/>
    <row r="6658" x14ac:dyDescent="0.2"/>
    <row r="6659" x14ac:dyDescent="0.2"/>
    <row r="6660" x14ac:dyDescent="0.2"/>
    <row r="6661" x14ac:dyDescent="0.2"/>
    <row r="6662" x14ac:dyDescent="0.2"/>
    <row r="6663" x14ac:dyDescent="0.2"/>
    <row r="6664" x14ac:dyDescent="0.2"/>
    <row r="6665" x14ac:dyDescent="0.2"/>
    <row r="6666" x14ac:dyDescent="0.2"/>
    <row r="6667" x14ac:dyDescent="0.2"/>
    <row r="6668" x14ac:dyDescent="0.2"/>
    <row r="6669" x14ac:dyDescent="0.2"/>
    <row r="6670" x14ac:dyDescent="0.2"/>
    <row r="6671" x14ac:dyDescent="0.2"/>
    <row r="6672" x14ac:dyDescent="0.2"/>
    <row r="6673" x14ac:dyDescent="0.2"/>
    <row r="6674" x14ac:dyDescent="0.2"/>
    <row r="6675" x14ac:dyDescent="0.2"/>
    <row r="6676" x14ac:dyDescent="0.2"/>
    <row r="6677" x14ac:dyDescent="0.2"/>
    <row r="6678" x14ac:dyDescent="0.2"/>
    <row r="6679" x14ac:dyDescent="0.2"/>
    <row r="6680" x14ac:dyDescent="0.2"/>
    <row r="6681" x14ac:dyDescent="0.2"/>
    <row r="6682" x14ac:dyDescent="0.2"/>
    <row r="6683" x14ac:dyDescent="0.2"/>
    <row r="6684" x14ac:dyDescent="0.2"/>
    <row r="6685" x14ac:dyDescent="0.2"/>
    <row r="6686" x14ac:dyDescent="0.2"/>
    <row r="6687" x14ac:dyDescent="0.2"/>
    <row r="6688" x14ac:dyDescent="0.2"/>
    <row r="6689" x14ac:dyDescent="0.2"/>
    <row r="6690" x14ac:dyDescent="0.2"/>
    <row r="6691" x14ac:dyDescent="0.2"/>
    <row r="6692" x14ac:dyDescent="0.2"/>
    <row r="6693" x14ac:dyDescent="0.2"/>
    <row r="6694" x14ac:dyDescent="0.2"/>
    <row r="6695" x14ac:dyDescent="0.2"/>
    <row r="6696" x14ac:dyDescent="0.2"/>
    <row r="6697" x14ac:dyDescent="0.2"/>
    <row r="6698" x14ac:dyDescent="0.2"/>
    <row r="6699" x14ac:dyDescent="0.2"/>
    <row r="6700" x14ac:dyDescent="0.2"/>
    <row r="6701" x14ac:dyDescent="0.2"/>
    <row r="6702" x14ac:dyDescent="0.2"/>
    <row r="6703" x14ac:dyDescent="0.2"/>
    <row r="6704" x14ac:dyDescent="0.2"/>
    <row r="6705" x14ac:dyDescent="0.2"/>
    <row r="6706" x14ac:dyDescent="0.2"/>
    <row r="6707" x14ac:dyDescent="0.2"/>
    <row r="6708" x14ac:dyDescent="0.2"/>
    <row r="6709" x14ac:dyDescent="0.2"/>
    <row r="6710" x14ac:dyDescent="0.2"/>
    <row r="6711" x14ac:dyDescent="0.2"/>
    <row r="6712" x14ac:dyDescent="0.2"/>
    <row r="6713" x14ac:dyDescent="0.2"/>
    <row r="6714" x14ac:dyDescent="0.2"/>
    <row r="6715" x14ac:dyDescent="0.2"/>
    <row r="6716" x14ac:dyDescent="0.2"/>
    <row r="6717" x14ac:dyDescent="0.2"/>
    <row r="6718" x14ac:dyDescent="0.2"/>
    <row r="6719" x14ac:dyDescent="0.2"/>
    <row r="6720" x14ac:dyDescent="0.2"/>
    <row r="6721" x14ac:dyDescent="0.2"/>
    <row r="6722" x14ac:dyDescent="0.2"/>
    <row r="6723" x14ac:dyDescent="0.2"/>
    <row r="6724" x14ac:dyDescent="0.2"/>
    <row r="6725" x14ac:dyDescent="0.2"/>
    <row r="6726" x14ac:dyDescent="0.2"/>
    <row r="6727" x14ac:dyDescent="0.2"/>
    <row r="6728" x14ac:dyDescent="0.2"/>
    <row r="6729" x14ac:dyDescent="0.2"/>
    <row r="6730" x14ac:dyDescent="0.2"/>
    <row r="6731" x14ac:dyDescent="0.2"/>
    <row r="6732" x14ac:dyDescent="0.2"/>
    <row r="6733" x14ac:dyDescent="0.2"/>
    <row r="6734" x14ac:dyDescent="0.2"/>
    <row r="6735" x14ac:dyDescent="0.2"/>
    <row r="6736" x14ac:dyDescent="0.2"/>
    <row r="6737" x14ac:dyDescent="0.2"/>
    <row r="6738" x14ac:dyDescent="0.2"/>
    <row r="6739" x14ac:dyDescent="0.2"/>
    <row r="6740" x14ac:dyDescent="0.2"/>
    <row r="6741" x14ac:dyDescent="0.2"/>
    <row r="6742" x14ac:dyDescent="0.2"/>
    <row r="6743" x14ac:dyDescent="0.2"/>
    <row r="6744" x14ac:dyDescent="0.2"/>
    <row r="6745" x14ac:dyDescent="0.2"/>
    <row r="6746" x14ac:dyDescent="0.2"/>
    <row r="6747" x14ac:dyDescent="0.2"/>
    <row r="6748" x14ac:dyDescent="0.2"/>
    <row r="6749" x14ac:dyDescent="0.2"/>
    <row r="6750" x14ac:dyDescent="0.2"/>
    <row r="6751" x14ac:dyDescent="0.2"/>
    <row r="6752" x14ac:dyDescent="0.2"/>
    <row r="6753" x14ac:dyDescent="0.2"/>
    <row r="6754" x14ac:dyDescent="0.2"/>
    <row r="6755" x14ac:dyDescent="0.2"/>
    <row r="6756" x14ac:dyDescent="0.2"/>
    <row r="6757" x14ac:dyDescent="0.2"/>
    <row r="6758" x14ac:dyDescent="0.2"/>
    <row r="6759" x14ac:dyDescent="0.2"/>
    <row r="6760" x14ac:dyDescent="0.2"/>
    <row r="6761" x14ac:dyDescent="0.2"/>
    <row r="6762" x14ac:dyDescent="0.2"/>
    <row r="6763" x14ac:dyDescent="0.2"/>
    <row r="6764" x14ac:dyDescent="0.2"/>
    <row r="6765" x14ac:dyDescent="0.2"/>
    <row r="6766" x14ac:dyDescent="0.2"/>
    <row r="6767" x14ac:dyDescent="0.2"/>
    <row r="6768" x14ac:dyDescent="0.2"/>
    <row r="6769" x14ac:dyDescent="0.2"/>
    <row r="6770" x14ac:dyDescent="0.2"/>
    <row r="6771" x14ac:dyDescent="0.2"/>
    <row r="6772" x14ac:dyDescent="0.2"/>
    <row r="6773" x14ac:dyDescent="0.2"/>
    <row r="6774" x14ac:dyDescent="0.2"/>
    <row r="6775" x14ac:dyDescent="0.2"/>
    <row r="6776" x14ac:dyDescent="0.2"/>
    <row r="6777" x14ac:dyDescent="0.2"/>
    <row r="6778" x14ac:dyDescent="0.2"/>
    <row r="6779" x14ac:dyDescent="0.2"/>
    <row r="6780" x14ac:dyDescent="0.2"/>
    <row r="6781" x14ac:dyDescent="0.2"/>
    <row r="6782" x14ac:dyDescent="0.2"/>
    <row r="6783" x14ac:dyDescent="0.2"/>
    <row r="6784" x14ac:dyDescent="0.2"/>
    <row r="6785" x14ac:dyDescent="0.2"/>
    <row r="6786" x14ac:dyDescent="0.2"/>
    <row r="6787" x14ac:dyDescent="0.2"/>
    <row r="6788" x14ac:dyDescent="0.2"/>
    <row r="6789" x14ac:dyDescent="0.2"/>
    <row r="6790" x14ac:dyDescent="0.2"/>
    <row r="6791" x14ac:dyDescent="0.2"/>
    <row r="6792" x14ac:dyDescent="0.2"/>
    <row r="6793" x14ac:dyDescent="0.2"/>
    <row r="6794" x14ac:dyDescent="0.2"/>
    <row r="6795" x14ac:dyDescent="0.2"/>
    <row r="6796" x14ac:dyDescent="0.2"/>
    <row r="6797" x14ac:dyDescent="0.2"/>
    <row r="6798" x14ac:dyDescent="0.2"/>
    <row r="6799" x14ac:dyDescent="0.2"/>
    <row r="6800" x14ac:dyDescent="0.2"/>
    <row r="6801" x14ac:dyDescent="0.2"/>
    <row r="6802" x14ac:dyDescent="0.2"/>
    <row r="6803" x14ac:dyDescent="0.2"/>
    <row r="6804" x14ac:dyDescent="0.2"/>
    <row r="6805" x14ac:dyDescent="0.2"/>
    <row r="6806" x14ac:dyDescent="0.2"/>
    <row r="6807" x14ac:dyDescent="0.2"/>
    <row r="6808" x14ac:dyDescent="0.2"/>
    <row r="6809" x14ac:dyDescent="0.2"/>
    <row r="6810" x14ac:dyDescent="0.2"/>
    <row r="6811" x14ac:dyDescent="0.2"/>
    <row r="6812" x14ac:dyDescent="0.2"/>
    <row r="6813" x14ac:dyDescent="0.2"/>
    <row r="6814" x14ac:dyDescent="0.2"/>
    <row r="6815" x14ac:dyDescent="0.2"/>
    <row r="6816" x14ac:dyDescent="0.2"/>
    <row r="6817" x14ac:dyDescent="0.2"/>
    <row r="6818" x14ac:dyDescent="0.2"/>
    <row r="6819" x14ac:dyDescent="0.2"/>
    <row r="6820" x14ac:dyDescent="0.2"/>
    <row r="6821" x14ac:dyDescent="0.2"/>
    <row r="6822" x14ac:dyDescent="0.2"/>
    <row r="6823" x14ac:dyDescent="0.2"/>
    <row r="6824" x14ac:dyDescent="0.2"/>
    <row r="6825" x14ac:dyDescent="0.2"/>
    <row r="6826" x14ac:dyDescent="0.2"/>
    <row r="6827" x14ac:dyDescent="0.2"/>
    <row r="6828" x14ac:dyDescent="0.2"/>
    <row r="6829" x14ac:dyDescent="0.2"/>
    <row r="6830" x14ac:dyDescent="0.2"/>
    <row r="6831" x14ac:dyDescent="0.2"/>
    <row r="6832" x14ac:dyDescent="0.2"/>
    <row r="6833" x14ac:dyDescent="0.2"/>
    <row r="6834" x14ac:dyDescent="0.2"/>
    <row r="6835" x14ac:dyDescent="0.2"/>
    <row r="6836" x14ac:dyDescent="0.2"/>
    <row r="6837" x14ac:dyDescent="0.2"/>
    <row r="6838" x14ac:dyDescent="0.2"/>
    <row r="6839" x14ac:dyDescent="0.2"/>
    <row r="6840" x14ac:dyDescent="0.2"/>
    <row r="6841" x14ac:dyDescent="0.2"/>
    <row r="6842" x14ac:dyDescent="0.2"/>
    <row r="6843" x14ac:dyDescent="0.2"/>
    <row r="6844" x14ac:dyDescent="0.2"/>
    <row r="6845" x14ac:dyDescent="0.2"/>
    <row r="6846" x14ac:dyDescent="0.2"/>
    <row r="6847" x14ac:dyDescent="0.2"/>
    <row r="6848" x14ac:dyDescent="0.2"/>
    <row r="6849" x14ac:dyDescent="0.2"/>
    <row r="6850" x14ac:dyDescent="0.2"/>
    <row r="6851" x14ac:dyDescent="0.2"/>
    <row r="6852" x14ac:dyDescent="0.2"/>
    <row r="6853" x14ac:dyDescent="0.2"/>
    <row r="6854" x14ac:dyDescent="0.2"/>
    <row r="6855" x14ac:dyDescent="0.2"/>
    <row r="6856" x14ac:dyDescent="0.2"/>
    <row r="6857" x14ac:dyDescent="0.2"/>
    <row r="6858" x14ac:dyDescent="0.2"/>
    <row r="6859" x14ac:dyDescent="0.2"/>
    <row r="6860" x14ac:dyDescent="0.2"/>
    <row r="6861" x14ac:dyDescent="0.2"/>
    <row r="6862" x14ac:dyDescent="0.2"/>
    <row r="6863" x14ac:dyDescent="0.2"/>
    <row r="6864" x14ac:dyDescent="0.2"/>
    <row r="6865" x14ac:dyDescent="0.2"/>
    <row r="6866" x14ac:dyDescent="0.2"/>
    <row r="6867" x14ac:dyDescent="0.2"/>
    <row r="6868" x14ac:dyDescent="0.2"/>
    <row r="6869" x14ac:dyDescent="0.2"/>
    <row r="6870" x14ac:dyDescent="0.2"/>
    <row r="6871" x14ac:dyDescent="0.2"/>
    <row r="6872" x14ac:dyDescent="0.2"/>
    <row r="6873" x14ac:dyDescent="0.2"/>
    <row r="6874" x14ac:dyDescent="0.2"/>
    <row r="6875" x14ac:dyDescent="0.2"/>
    <row r="6876" x14ac:dyDescent="0.2"/>
    <row r="6877" x14ac:dyDescent="0.2"/>
    <row r="6878" x14ac:dyDescent="0.2"/>
    <row r="6879" x14ac:dyDescent="0.2"/>
    <row r="6880" x14ac:dyDescent="0.2"/>
    <row r="6881" x14ac:dyDescent="0.2"/>
    <row r="6882" x14ac:dyDescent="0.2"/>
    <row r="6883" x14ac:dyDescent="0.2"/>
    <row r="6884" x14ac:dyDescent="0.2"/>
    <row r="6885" x14ac:dyDescent="0.2"/>
    <row r="6886" x14ac:dyDescent="0.2"/>
    <row r="6887" x14ac:dyDescent="0.2"/>
    <row r="6888" x14ac:dyDescent="0.2"/>
    <row r="6889" x14ac:dyDescent="0.2"/>
    <row r="6890" x14ac:dyDescent="0.2"/>
    <row r="6891" x14ac:dyDescent="0.2"/>
    <row r="6892" x14ac:dyDescent="0.2"/>
    <row r="6893" x14ac:dyDescent="0.2"/>
    <row r="6894" x14ac:dyDescent="0.2"/>
    <row r="6895" x14ac:dyDescent="0.2"/>
    <row r="6896" x14ac:dyDescent="0.2"/>
    <row r="6897" x14ac:dyDescent="0.2"/>
    <row r="6898" x14ac:dyDescent="0.2"/>
    <row r="6899" x14ac:dyDescent="0.2"/>
    <row r="6900" x14ac:dyDescent="0.2"/>
    <row r="6901" x14ac:dyDescent="0.2"/>
    <row r="6902" x14ac:dyDescent="0.2"/>
    <row r="6903" x14ac:dyDescent="0.2"/>
    <row r="6904" x14ac:dyDescent="0.2"/>
    <row r="6905" x14ac:dyDescent="0.2"/>
    <row r="6906" x14ac:dyDescent="0.2"/>
    <row r="6907" x14ac:dyDescent="0.2"/>
    <row r="6908" x14ac:dyDescent="0.2"/>
    <row r="6909" x14ac:dyDescent="0.2"/>
    <row r="6910" x14ac:dyDescent="0.2"/>
    <row r="6911" x14ac:dyDescent="0.2"/>
    <row r="6912" x14ac:dyDescent="0.2"/>
    <row r="6913" x14ac:dyDescent="0.2"/>
    <row r="6914" x14ac:dyDescent="0.2"/>
    <row r="6915" x14ac:dyDescent="0.2"/>
    <row r="6916" x14ac:dyDescent="0.2"/>
    <row r="6917" x14ac:dyDescent="0.2"/>
    <row r="6918" x14ac:dyDescent="0.2"/>
    <row r="6919" x14ac:dyDescent="0.2"/>
    <row r="6920" x14ac:dyDescent="0.2"/>
    <row r="6921" x14ac:dyDescent="0.2"/>
    <row r="6922" x14ac:dyDescent="0.2"/>
    <row r="6923" x14ac:dyDescent="0.2"/>
    <row r="6924" x14ac:dyDescent="0.2"/>
    <row r="6925" x14ac:dyDescent="0.2"/>
    <row r="6926" x14ac:dyDescent="0.2"/>
    <row r="6927" x14ac:dyDescent="0.2"/>
    <row r="6928" x14ac:dyDescent="0.2"/>
    <row r="6929" x14ac:dyDescent="0.2"/>
    <row r="6930" x14ac:dyDescent="0.2"/>
    <row r="6931" x14ac:dyDescent="0.2"/>
    <row r="6932" x14ac:dyDescent="0.2"/>
    <row r="6933" x14ac:dyDescent="0.2"/>
    <row r="6934" x14ac:dyDescent="0.2"/>
    <row r="6935" x14ac:dyDescent="0.2"/>
    <row r="6936" x14ac:dyDescent="0.2"/>
    <row r="6937" x14ac:dyDescent="0.2"/>
    <row r="6938" x14ac:dyDescent="0.2"/>
    <row r="6939" x14ac:dyDescent="0.2"/>
    <row r="6940" x14ac:dyDescent="0.2"/>
    <row r="6941" x14ac:dyDescent="0.2"/>
    <row r="6942" x14ac:dyDescent="0.2"/>
    <row r="6943" x14ac:dyDescent="0.2"/>
    <row r="6944" x14ac:dyDescent="0.2"/>
    <row r="6945" x14ac:dyDescent="0.2"/>
    <row r="6946" x14ac:dyDescent="0.2"/>
    <row r="6947" x14ac:dyDescent="0.2"/>
    <row r="6948" x14ac:dyDescent="0.2"/>
    <row r="6949" x14ac:dyDescent="0.2"/>
    <row r="6950" x14ac:dyDescent="0.2"/>
    <row r="6951" x14ac:dyDescent="0.2"/>
    <row r="6952" x14ac:dyDescent="0.2"/>
    <row r="6953" x14ac:dyDescent="0.2"/>
    <row r="6954" x14ac:dyDescent="0.2"/>
    <row r="6955" x14ac:dyDescent="0.2"/>
    <row r="6956" x14ac:dyDescent="0.2"/>
    <row r="6957" x14ac:dyDescent="0.2"/>
    <row r="6958" x14ac:dyDescent="0.2"/>
    <row r="6959" x14ac:dyDescent="0.2"/>
    <row r="6960" x14ac:dyDescent="0.2"/>
    <row r="6961" x14ac:dyDescent="0.2"/>
    <row r="6962" x14ac:dyDescent="0.2"/>
    <row r="6963" x14ac:dyDescent="0.2"/>
    <row r="6964" x14ac:dyDescent="0.2"/>
    <row r="6965" x14ac:dyDescent="0.2"/>
    <row r="6966" x14ac:dyDescent="0.2"/>
    <row r="6967" x14ac:dyDescent="0.2"/>
    <row r="6968" x14ac:dyDescent="0.2"/>
    <row r="6969" x14ac:dyDescent="0.2"/>
    <row r="6970" x14ac:dyDescent="0.2"/>
    <row r="6971" x14ac:dyDescent="0.2"/>
    <row r="6972" x14ac:dyDescent="0.2"/>
    <row r="6973" x14ac:dyDescent="0.2"/>
    <row r="6974" x14ac:dyDescent="0.2"/>
    <row r="6975" x14ac:dyDescent="0.2"/>
    <row r="6976" x14ac:dyDescent="0.2"/>
    <row r="6977" x14ac:dyDescent="0.2"/>
    <row r="6978" x14ac:dyDescent="0.2"/>
    <row r="6979" x14ac:dyDescent="0.2"/>
    <row r="6980" x14ac:dyDescent="0.2"/>
    <row r="6981" x14ac:dyDescent="0.2"/>
    <row r="6982" x14ac:dyDescent="0.2"/>
    <row r="6983" x14ac:dyDescent="0.2"/>
    <row r="6984" x14ac:dyDescent="0.2"/>
    <row r="6985" x14ac:dyDescent="0.2"/>
    <row r="6986" x14ac:dyDescent="0.2"/>
    <row r="6987" x14ac:dyDescent="0.2"/>
    <row r="6988" x14ac:dyDescent="0.2"/>
    <row r="6989" x14ac:dyDescent="0.2"/>
    <row r="6990" x14ac:dyDescent="0.2"/>
    <row r="6991" x14ac:dyDescent="0.2"/>
    <row r="6992" x14ac:dyDescent="0.2"/>
    <row r="6993" x14ac:dyDescent="0.2"/>
    <row r="6994" x14ac:dyDescent="0.2"/>
    <row r="6995" x14ac:dyDescent="0.2"/>
    <row r="6996" x14ac:dyDescent="0.2"/>
    <row r="6997" x14ac:dyDescent="0.2"/>
    <row r="6998" x14ac:dyDescent="0.2"/>
    <row r="6999" x14ac:dyDescent="0.2"/>
    <row r="7000" x14ac:dyDescent="0.2"/>
    <row r="7001" x14ac:dyDescent="0.2"/>
    <row r="7002" x14ac:dyDescent="0.2"/>
    <row r="7003" x14ac:dyDescent="0.2"/>
    <row r="7004" x14ac:dyDescent="0.2"/>
    <row r="7005" x14ac:dyDescent="0.2"/>
    <row r="7006" x14ac:dyDescent="0.2"/>
    <row r="7007" x14ac:dyDescent="0.2"/>
    <row r="7008" x14ac:dyDescent="0.2"/>
    <row r="7009" x14ac:dyDescent="0.2"/>
    <row r="7010" x14ac:dyDescent="0.2"/>
    <row r="7011" x14ac:dyDescent="0.2"/>
    <row r="7012" x14ac:dyDescent="0.2"/>
    <row r="7013" x14ac:dyDescent="0.2"/>
    <row r="7014" x14ac:dyDescent="0.2"/>
    <row r="7015" x14ac:dyDescent="0.2"/>
    <row r="7016" x14ac:dyDescent="0.2"/>
    <row r="7017" x14ac:dyDescent="0.2"/>
    <row r="7018" x14ac:dyDescent="0.2"/>
    <row r="7019" x14ac:dyDescent="0.2"/>
    <row r="7020" x14ac:dyDescent="0.2"/>
    <row r="7021" x14ac:dyDescent="0.2"/>
    <row r="7022" x14ac:dyDescent="0.2"/>
    <row r="7023" x14ac:dyDescent="0.2"/>
    <row r="7024" x14ac:dyDescent="0.2"/>
    <row r="7025" x14ac:dyDescent="0.2"/>
    <row r="7026" x14ac:dyDescent="0.2"/>
    <row r="7027" x14ac:dyDescent="0.2"/>
    <row r="7028" x14ac:dyDescent="0.2"/>
    <row r="7029" x14ac:dyDescent="0.2"/>
    <row r="7030" x14ac:dyDescent="0.2"/>
    <row r="7031" x14ac:dyDescent="0.2"/>
    <row r="7032" x14ac:dyDescent="0.2"/>
    <row r="7033" x14ac:dyDescent="0.2"/>
    <row r="7034" x14ac:dyDescent="0.2"/>
    <row r="7035" x14ac:dyDescent="0.2"/>
    <row r="7036" x14ac:dyDescent="0.2"/>
    <row r="7037" x14ac:dyDescent="0.2"/>
    <row r="7038" x14ac:dyDescent="0.2"/>
    <row r="7039" x14ac:dyDescent="0.2"/>
    <row r="7040" x14ac:dyDescent="0.2"/>
    <row r="7041" x14ac:dyDescent="0.2"/>
    <row r="7042" x14ac:dyDescent="0.2"/>
    <row r="7043" x14ac:dyDescent="0.2"/>
    <row r="7044" x14ac:dyDescent="0.2"/>
    <row r="7045" x14ac:dyDescent="0.2"/>
    <row r="7046" x14ac:dyDescent="0.2"/>
    <row r="7047" x14ac:dyDescent="0.2"/>
    <row r="7048" x14ac:dyDescent="0.2"/>
    <row r="7049" x14ac:dyDescent="0.2"/>
    <row r="7050" x14ac:dyDescent="0.2"/>
    <row r="7051" x14ac:dyDescent="0.2"/>
    <row r="7052" x14ac:dyDescent="0.2"/>
    <row r="7053" x14ac:dyDescent="0.2"/>
    <row r="7054" x14ac:dyDescent="0.2"/>
    <row r="7055" x14ac:dyDescent="0.2"/>
    <row r="7056" x14ac:dyDescent="0.2"/>
    <row r="7057" x14ac:dyDescent="0.2"/>
    <row r="7058" x14ac:dyDescent="0.2"/>
    <row r="7059" x14ac:dyDescent="0.2"/>
    <row r="7060" x14ac:dyDescent="0.2"/>
    <row r="7061" x14ac:dyDescent="0.2"/>
    <row r="7062" x14ac:dyDescent="0.2"/>
    <row r="7063" x14ac:dyDescent="0.2"/>
    <row r="7064" x14ac:dyDescent="0.2"/>
    <row r="7065" x14ac:dyDescent="0.2"/>
    <row r="7066" x14ac:dyDescent="0.2"/>
    <row r="7067" x14ac:dyDescent="0.2"/>
    <row r="7068" x14ac:dyDescent="0.2"/>
    <row r="7069" x14ac:dyDescent="0.2"/>
    <row r="7070" x14ac:dyDescent="0.2"/>
    <row r="7071" x14ac:dyDescent="0.2"/>
    <row r="7072" x14ac:dyDescent="0.2"/>
    <row r="7073" x14ac:dyDescent="0.2"/>
    <row r="7074" x14ac:dyDescent="0.2"/>
    <row r="7075" x14ac:dyDescent="0.2"/>
    <row r="7076" x14ac:dyDescent="0.2"/>
    <row r="7077" x14ac:dyDescent="0.2"/>
    <row r="7078" x14ac:dyDescent="0.2"/>
    <row r="7079" x14ac:dyDescent="0.2"/>
    <row r="7080" x14ac:dyDescent="0.2"/>
    <row r="7081" x14ac:dyDescent="0.2"/>
    <row r="7082" x14ac:dyDescent="0.2"/>
    <row r="7083" x14ac:dyDescent="0.2"/>
    <row r="7084" x14ac:dyDescent="0.2"/>
    <row r="7085" x14ac:dyDescent="0.2"/>
    <row r="7086" x14ac:dyDescent="0.2"/>
    <row r="7087" x14ac:dyDescent="0.2"/>
    <row r="7088" x14ac:dyDescent="0.2"/>
    <row r="7089" x14ac:dyDescent="0.2"/>
    <row r="7090" x14ac:dyDescent="0.2"/>
    <row r="7091" x14ac:dyDescent="0.2"/>
    <row r="7092" x14ac:dyDescent="0.2"/>
    <row r="7093" x14ac:dyDescent="0.2"/>
    <row r="7094" x14ac:dyDescent="0.2"/>
    <row r="7095" x14ac:dyDescent="0.2"/>
    <row r="7096" x14ac:dyDescent="0.2"/>
    <row r="7097" x14ac:dyDescent="0.2"/>
    <row r="7098" x14ac:dyDescent="0.2"/>
    <row r="7099" x14ac:dyDescent="0.2"/>
    <row r="7100" x14ac:dyDescent="0.2"/>
    <row r="7101" x14ac:dyDescent="0.2"/>
    <row r="7102" x14ac:dyDescent="0.2"/>
    <row r="7103" x14ac:dyDescent="0.2"/>
    <row r="7104" x14ac:dyDescent="0.2"/>
    <row r="7105" x14ac:dyDescent="0.2"/>
    <row r="7106" x14ac:dyDescent="0.2"/>
    <row r="7107" x14ac:dyDescent="0.2"/>
    <row r="7108" x14ac:dyDescent="0.2"/>
    <row r="7109" x14ac:dyDescent="0.2"/>
    <row r="7110" x14ac:dyDescent="0.2"/>
    <row r="7111" x14ac:dyDescent="0.2"/>
    <row r="7112" x14ac:dyDescent="0.2"/>
    <row r="7113" x14ac:dyDescent="0.2"/>
    <row r="7114" x14ac:dyDescent="0.2"/>
    <row r="7115" x14ac:dyDescent="0.2"/>
    <row r="7116" x14ac:dyDescent="0.2"/>
    <row r="7117" x14ac:dyDescent="0.2"/>
    <row r="7118" x14ac:dyDescent="0.2"/>
    <row r="7119" x14ac:dyDescent="0.2"/>
    <row r="7120" x14ac:dyDescent="0.2"/>
    <row r="7121" x14ac:dyDescent="0.2"/>
    <row r="7122" x14ac:dyDescent="0.2"/>
    <row r="7123" x14ac:dyDescent="0.2"/>
    <row r="7124" x14ac:dyDescent="0.2"/>
    <row r="7125" x14ac:dyDescent="0.2"/>
    <row r="7126" x14ac:dyDescent="0.2"/>
    <row r="7127" x14ac:dyDescent="0.2"/>
    <row r="7128" x14ac:dyDescent="0.2"/>
    <row r="7129" x14ac:dyDescent="0.2"/>
    <row r="7130" x14ac:dyDescent="0.2"/>
    <row r="7131" x14ac:dyDescent="0.2"/>
    <row r="7132" x14ac:dyDescent="0.2"/>
    <row r="7133" x14ac:dyDescent="0.2"/>
    <row r="7134" x14ac:dyDescent="0.2"/>
    <row r="7135" x14ac:dyDescent="0.2"/>
    <row r="7136" x14ac:dyDescent="0.2"/>
    <row r="7137" x14ac:dyDescent="0.2"/>
    <row r="7138" x14ac:dyDescent="0.2"/>
    <row r="7139" x14ac:dyDescent="0.2"/>
    <row r="7140" x14ac:dyDescent="0.2"/>
    <row r="7141" x14ac:dyDescent="0.2"/>
    <row r="7142" x14ac:dyDescent="0.2"/>
    <row r="7143" x14ac:dyDescent="0.2"/>
    <row r="7144" x14ac:dyDescent="0.2"/>
    <row r="7145" x14ac:dyDescent="0.2"/>
    <row r="7146" x14ac:dyDescent="0.2"/>
    <row r="7147" x14ac:dyDescent="0.2"/>
    <row r="7148" x14ac:dyDescent="0.2"/>
    <row r="7149" x14ac:dyDescent="0.2"/>
    <row r="7150" x14ac:dyDescent="0.2"/>
    <row r="7151" x14ac:dyDescent="0.2"/>
    <row r="7152" x14ac:dyDescent="0.2"/>
    <row r="7153" x14ac:dyDescent="0.2"/>
    <row r="7154" x14ac:dyDescent="0.2"/>
    <row r="7155" x14ac:dyDescent="0.2"/>
    <row r="7156" x14ac:dyDescent="0.2"/>
    <row r="7157" x14ac:dyDescent="0.2"/>
    <row r="7158" x14ac:dyDescent="0.2"/>
  </sheetData>
  <mergeCells count="24">
    <mergeCell ref="AK9:AK10"/>
    <mergeCell ref="B8:P8"/>
    <mergeCell ref="Q9:Q10"/>
    <mergeCell ref="Q8:AA8"/>
    <mergeCell ref="U9:W9"/>
    <mergeCell ref="X9:AA9"/>
    <mergeCell ref="R9:T9"/>
    <mergeCell ref="C9:C10"/>
    <mergeCell ref="D9:D10"/>
    <mergeCell ref="B9:B10"/>
    <mergeCell ref="AG9:AG10"/>
    <mergeCell ref="AH9:AH10"/>
    <mergeCell ref="AB8:AH8"/>
    <mergeCell ref="AI8:AK8"/>
    <mergeCell ref="AI9:AI10"/>
    <mergeCell ref="AJ9:AJ10"/>
    <mergeCell ref="A9:A10"/>
    <mergeCell ref="O9:P9"/>
    <mergeCell ref="AB9:AB10"/>
    <mergeCell ref="AF9:AF10"/>
    <mergeCell ref="AE9:AE10"/>
    <mergeCell ref="AC9:AC10"/>
    <mergeCell ref="AD9:AD10"/>
    <mergeCell ref="E9:M9"/>
  </mergeCells>
  <conditionalFormatting sqref="P11">
    <cfRule type="containsText" dxfId="11" priority="10" operator="containsText" text="Alto">
      <formula>NOT(ISERROR(SEARCH("Alto",P11)))</formula>
    </cfRule>
    <cfRule type="containsText" dxfId="10" priority="11" operator="containsText" text="Medio">
      <formula>NOT(ISERROR(SEARCH("Medio",P11)))</formula>
    </cfRule>
    <cfRule type="containsText" dxfId="9" priority="12" operator="containsText" text="Bajo">
      <formula>NOT(ISERROR(SEARCH("Bajo",P11)))</formula>
    </cfRule>
  </conditionalFormatting>
  <conditionalFormatting sqref="P12:P15">
    <cfRule type="containsText" dxfId="8" priority="7" operator="containsText" text="Alto">
      <formula>NOT(ISERROR(SEARCH("Alto",P12)))</formula>
    </cfRule>
    <cfRule type="containsText" dxfId="7" priority="8" operator="containsText" text="Medio">
      <formula>NOT(ISERROR(SEARCH("Medio",P12)))</formula>
    </cfRule>
    <cfRule type="containsText" dxfId="6" priority="9" operator="containsText" text="Bajo">
      <formula>NOT(ISERROR(SEARCH("Bajo",P12)))</formula>
    </cfRule>
  </conditionalFormatting>
  <conditionalFormatting sqref="P16">
    <cfRule type="containsText" dxfId="5" priority="4" operator="containsText" text="Alto">
      <formula>NOT(ISERROR(SEARCH("Alto",P16)))</formula>
    </cfRule>
    <cfRule type="containsText" dxfId="4" priority="5" operator="containsText" text="Medio">
      <formula>NOT(ISERROR(SEARCH("Medio",P16)))</formula>
    </cfRule>
    <cfRule type="containsText" dxfId="3" priority="6" operator="containsText" text="Bajo">
      <formula>NOT(ISERROR(SEARCH("Bajo",P16)))</formula>
    </cfRule>
  </conditionalFormatting>
  <conditionalFormatting sqref="P17">
    <cfRule type="containsText" dxfId="2" priority="1" operator="containsText" text="Alto">
      <formula>NOT(ISERROR(SEARCH("Alto",P17)))</formula>
    </cfRule>
    <cfRule type="containsText" dxfId="1" priority="2" operator="containsText" text="Medio">
      <formula>NOT(ISERROR(SEARCH("Medio",P17)))</formula>
    </cfRule>
    <cfRule type="containsText" dxfId="0" priority="3" operator="containsText" text="Bajo">
      <formula>NOT(ISERROR(SEARCH("Bajo",P17)))</formula>
    </cfRule>
  </conditionalFormatting>
  <dataValidations count="20">
    <dataValidation type="list" allowBlank="1" showInputMessage="1" showErrorMessage="1" sqref="D11:D17">
      <formula1>$D$19:$D$20</formula1>
    </dataValidation>
    <dataValidation type="list" allowBlank="1" showInputMessage="1" showErrorMessage="1" sqref="Q11:Q17">
      <formula1>$Q$19:$Q$20</formula1>
    </dataValidation>
    <dataValidation type="list" allowBlank="1" showInputMessage="1" showErrorMessage="1" sqref="T11:T17">
      <formula1>$T$19:$T$21</formula1>
    </dataValidation>
    <dataValidation type="list" allowBlank="1" showInputMessage="1" showErrorMessage="1" sqref="U11:U17">
      <formula1>$U$19:$U$24</formula1>
    </dataValidation>
    <dataValidation type="list" allowBlank="1" showInputMessage="1" showErrorMessage="1" sqref="W12:W17">
      <formula1>$W$19:$W$21</formula1>
    </dataValidation>
    <dataValidation type="list" allowBlank="1" showInputMessage="1" showErrorMessage="1" sqref="Z11:Z17">
      <formula1>$Z$19:$Z$20</formula1>
    </dataValidation>
    <dataValidation type="list" allowBlank="1" showInputMessage="1" showErrorMessage="1" sqref="X11:X17">
      <formula1>$X$19:$X$26</formula1>
    </dataValidation>
    <dataValidation type="list" allowBlank="1" showInputMessage="1" showErrorMessage="1" sqref="Y11:Y17">
      <formula1>$Y$19:$Y$22</formula1>
    </dataValidation>
    <dataValidation type="list" allowBlank="1" showInputMessage="1" showErrorMessage="1" sqref="AE11:AE17">
      <formula1>$AE$19:$AE$23</formula1>
    </dataValidation>
    <dataValidation type="list" allowBlank="1" showInputMessage="1" showErrorMessage="1" sqref="AI11:AI17">
      <formula1>$AI$19:$AI$20</formula1>
    </dataValidation>
    <dataValidation type="list" allowBlank="1" showInputMessage="1" showErrorMessage="1" sqref="B80:B1048576">
      <formula1>#REF!</formula1>
    </dataValidation>
    <dataValidation type="list" allowBlank="1" showInputMessage="1" showErrorMessage="1" sqref="AD11:AD17">
      <formula1>$AD$19:$AD$31</formula1>
    </dataValidation>
    <dataValidation type="list" allowBlank="1" showInputMessage="1" showErrorMessage="1" sqref="S11:S17">
      <formula1>$S$19:$S$36</formula1>
    </dataValidation>
    <dataValidation type="list" allowBlank="1" showInputMessage="1" showErrorMessage="1" sqref="AC11:AC17">
      <formula1>$AC$19:$AC$36</formula1>
    </dataValidation>
    <dataValidation type="list" allowBlank="1" showInputMessage="1" showErrorMessage="1" sqref="AH11:AH17">
      <formula1>$AH$19:$AH$36</formula1>
    </dataValidation>
    <dataValidation type="list" allowBlank="1" showInputMessage="1" showErrorMessage="1" sqref="B11:B17">
      <formula1>$B$19:$B$56</formula1>
    </dataValidation>
    <dataValidation type="list" allowBlank="1" showInputMessage="1" showErrorMessage="1" sqref="E11:E17">
      <formula1>necesidad</formula1>
    </dataValidation>
    <dataValidation type="list" allowBlank="1" showInputMessage="1" showErrorMessage="1" sqref="G11:G17">
      <formula1>riesgo</formula1>
    </dataValidation>
    <dataValidation type="list" allowBlank="1" showInputMessage="1" showErrorMessage="1" sqref="K11:K17">
      <formula1>leccion</formula1>
    </dataValidation>
    <dataValidation type="list" allowBlank="1" showInputMessage="1" showErrorMessage="1" sqref="W11">
      <formula1>$W$19:$W$22</formula1>
    </dataValidation>
  </dataValidations>
  <pageMargins left="0.7" right="0.7" top="0.75" bottom="0.75" header="0.3" footer="0.3"/>
  <pageSetup paperSize="156" scale="85" orientation="landscape" r:id="rId1"/>
  <headerFooter>
    <oddFooter>&amp;LEste documento es propiedad de la Administración Central del Municipio de Santiago de Cali. Prohibida su alteración o modificación por cualquier medio, sin previa autorización del Alcalde.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Hoja2!$J$2:$J$4</xm:f>
          </x14:formula1>
          <xm:sqref>I11:I17</xm:sqref>
        </x14:dataValidation>
        <x14:dataValidation type="list" allowBlank="1" showInputMessage="1" showErrorMessage="1">
          <x14:formula1>
            <xm:f>Hoja2!$P$2:$P$4</xm:f>
          </x14:formula1>
          <xm:sqref>M11:M17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1"/>
  <sheetViews>
    <sheetView showGridLines="0" zoomScale="85" zoomScaleNormal="85" workbookViewId="0">
      <selection activeCell="F2" sqref="F2"/>
    </sheetView>
  </sheetViews>
  <sheetFormatPr baseColWidth="10" defaultRowHeight="15" x14ac:dyDescent="0.25"/>
  <cols>
    <col min="2" max="2" width="6.28515625" customWidth="1"/>
    <col min="3" max="3" width="19.28515625" bestFit="1" customWidth="1"/>
    <col min="4" max="5" width="2" bestFit="1" customWidth="1"/>
    <col min="6" max="6" width="18" customWidth="1"/>
    <col min="7" max="7" width="2" bestFit="1" customWidth="1"/>
    <col min="8" max="8" width="2.85546875" bestFit="1" customWidth="1"/>
    <col min="10" max="10" width="17.5703125" customWidth="1"/>
    <col min="11" max="11" width="4" customWidth="1"/>
    <col min="12" max="12" width="7" customWidth="1"/>
    <col min="13" max="13" width="20" customWidth="1"/>
    <col min="14" max="14" width="4.7109375" customWidth="1"/>
    <col min="15" max="15" width="5.140625" customWidth="1"/>
    <col min="16" max="16" width="19" customWidth="1"/>
  </cols>
  <sheetData>
    <row r="1" spans="2:18" ht="38.25" x14ac:dyDescent="0.25">
      <c r="B1" s="7"/>
      <c r="C1" s="4" t="s">
        <v>15</v>
      </c>
      <c r="D1" s="7"/>
      <c r="E1" s="7"/>
      <c r="F1" s="4" t="s">
        <v>16</v>
      </c>
      <c r="G1" s="11"/>
      <c r="H1" s="11"/>
      <c r="I1" s="7"/>
      <c r="J1" s="4" t="s">
        <v>17</v>
      </c>
      <c r="K1" s="7"/>
      <c r="L1" s="7"/>
      <c r="M1" s="5" t="s">
        <v>19</v>
      </c>
      <c r="P1" s="5" t="s">
        <v>64</v>
      </c>
    </row>
    <row r="2" spans="2:18" x14ac:dyDescent="0.25">
      <c r="B2" s="8">
        <v>1</v>
      </c>
      <c r="C2" s="9" t="s">
        <v>118</v>
      </c>
      <c r="D2" s="7"/>
      <c r="E2" s="8">
        <v>1</v>
      </c>
      <c r="F2" s="9" t="s">
        <v>121</v>
      </c>
      <c r="G2" s="11"/>
      <c r="H2" s="11"/>
      <c r="I2" s="8">
        <v>1</v>
      </c>
      <c r="J2" s="9" t="s">
        <v>125</v>
      </c>
      <c r="K2" s="7"/>
      <c r="L2" s="8">
        <v>1</v>
      </c>
      <c r="M2" s="9" t="s">
        <v>130</v>
      </c>
      <c r="O2" s="8">
        <v>1</v>
      </c>
      <c r="P2" s="9" t="s">
        <v>47</v>
      </c>
      <c r="R2" s="7">
        <f>3*3*3*3*3</f>
        <v>243</v>
      </c>
    </row>
    <row r="3" spans="2:18" x14ac:dyDescent="0.25">
      <c r="B3" s="8">
        <v>3</v>
      </c>
      <c r="C3" s="9" t="s">
        <v>120</v>
      </c>
      <c r="D3" s="7"/>
      <c r="E3" s="8">
        <v>3</v>
      </c>
      <c r="F3" s="9" t="s">
        <v>122</v>
      </c>
      <c r="G3" s="11"/>
      <c r="H3" s="11"/>
      <c r="I3" s="8">
        <v>3</v>
      </c>
      <c r="J3" s="9" t="s">
        <v>124</v>
      </c>
      <c r="K3" s="7"/>
      <c r="L3" s="8">
        <v>3</v>
      </c>
      <c r="M3" s="9" t="s">
        <v>126</v>
      </c>
      <c r="O3" s="8">
        <v>3</v>
      </c>
      <c r="P3" s="9" t="s">
        <v>48</v>
      </c>
      <c r="R3" s="7">
        <f>R2/3</f>
        <v>81</v>
      </c>
    </row>
    <row r="4" spans="2:18" x14ac:dyDescent="0.25">
      <c r="B4" s="8">
        <v>5</v>
      </c>
      <c r="C4" s="9" t="s">
        <v>119</v>
      </c>
      <c r="D4" s="7"/>
      <c r="E4" s="8">
        <v>5</v>
      </c>
      <c r="F4" s="9" t="s">
        <v>123</v>
      </c>
      <c r="G4" s="11"/>
      <c r="H4" s="11"/>
      <c r="I4" s="8">
        <v>5</v>
      </c>
      <c r="J4" s="9" t="s">
        <v>128</v>
      </c>
      <c r="K4" s="7"/>
      <c r="L4" s="8">
        <v>5</v>
      </c>
      <c r="M4" s="9" t="s">
        <v>127</v>
      </c>
      <c r="O4" s="8">
        <v>5</v>
      </c>
      <c r="P4" s="9" t="s">
        <v>12</v>
      </c>
    </row>
    <row r="5" spans="2:18" x14ac:dyDescent="0.25">
      <c r="B5" s="7"/>
      <c r="C5" s="7"/>
      <c r="D5" s="7"/>
      <c r="E5" s="7"/>
      <c r="F5" s="7"/>
      <c r="G5" s="7"/>
      <c r="H5" s="11"/>
      <c r="I5" s="7"/>
      <c r="K5" s="7"/>
      <c r="L5" s="7"/>
      <c r="M5" s="7"/>
    </row>
    <row r="6" spans="2:18" x14ac:dyDescent="0.25">
      <c r="B6" s="7"/>
      <c r="C6" s="7"/>
      <c r="D6" s="7"/>
      <c r="E6" s="7"/>
      <c r="F6" s="7"/>
      <c r="G6" s="7"/>
      <c r="H6" s="11"/>
      <c r="I6" s="7"/>
      <c r="J6" s="7"/>
      <c r="K6" s="7"/>
      <c r="L6" s="7"/>
      <c r="M6" s="7"/>
    </row>
    <row r="7" spans="2:18" x14ac:dyDescent="0.25">
      <c r="B7" s="7"/>
      <c r="C7" s="8">
        <v>1</v>
      </c>
      <c r="D7" s="8">
        <v>1</v>
      </c>
      <c r="E7" s="8">
        <v>1</v>
      </c>
      <c r="F7" s="8">
        <v>1</v>
      </c>
      <c r="G7" s="8">
        <v>1</v>
      </c>
      <c r="H7" s="16">
        <f t="shared" ref="H7:H70" si="0">SUM(C7:G7)</f>
        <v>5</v>
      </c>
      <c r="I7" s="90" t="s">
        <v>121</v>
      </c>
      <c r="J7" s="7"/>
      <c r="K7" s="7"/>
      <c r="L7" s="17"/>
      <c r="M7" s="17"/>
      <c r="N7" s="17"/>
      <c r="O7" s="17"/>
      <c r="P7" s="17"/>
      <c r="Q7" s="13"/>
      <c r="R7" s="13"/>
    </row>
    <row r="8" spans="2:18" x14ac:dyDescent="0.25">
      <c r="B8" s="7"/>
      <c r="C8" s="8">
        <v>1</v>
      </c>
      <c r="D8" s="8">
        <v>1</v>
      </c>
      <c r="E8" s="8">
        <v>1</v>
      </c>
      <c r="F8" s="8">
        <v>1</v>
      </c>
      <c r="G8" s="8">
        <v>3</v>
      </c>
      <c r="H8" s="16">
        <f t="shared" si="0"/>
        <v>7</v>
      </c>
      <c r="I8" s="90"/>
      <c r="J8" s="7"/>
      <c r="K8" s="7"/>
      <c r="L8" s="17"/>
      <c r="M8" s="17"/>
      <c r="N8" s="17"/>
      <c r="O8" s="17"/>
      <c r="P8" s="17"/>
      <c r="Q8" s="13"/>
      <c r="R8" s="13"/>
    </row>
    <row r="9" spans="2:18" x14ac:dyDescent="0.25">
      <c r="B9" s="7"/>
      <c r="C9" s="8">
        <v>1</v>
      </c>
      <c r="D9" s="8">
        <v>1</v>
      </c>
      <c r="E9" s="8">
        <v>1</v>
      </c>
      <c r="F9" s="8">
        <v>3</v>
      </c>
      <c r="G9" s="8">
        <v>1</v>
      </c>
      <c r="H9" s="16">
        <f t="shared" si="0"/>
        <v>7</v>
      </c>
      <c r="I9" s="90"/>
      <c r="J9" s="7"/>
      <c r="K9" s="7"/>
      <c r="L9" s="17"/>
      <c r="M9" s="17"/>
      <c r="N9" s="17"/>
      <c r="O9" s="17"/>
      <c r="P9" s="17"/>
      <c r="Q9" s="13"/>
      <c r="R9" s="13"/>
    </row>
    <row r="10" spans="2:18" x14ac:dyDescent="0.25">
      <c r="B10" s="7"/>
      <c r="C10" s="8">
        <v>1</v>
      </c>
      <c r="D10" s="8">
        <v>1</v>
      </c>
      <c r="E10" s="10">
        <v>3</v>
      </c>
      <c r="F10" s="10">
        <v>1</v>
      </c>
      <c r="G10" s="10">
        <v>1</v>
      </c>
      <c r="H10" s="16">
        <f t="shared" si="0"/>
        <v>7</v>
      </c>
      <c r="I10" s="90"/>
      <c r="J10" s="7"/>
      <c r="K10" s="7"/>
      <c r="L10" s="17"/>
      <c r="M10" s="17"/>
      <c r="N10" s="17"/>
      <c r="O10" s="17"/>
      <c r="P10" s="17"/>
      <c r="Q10" s="13"/>
      <c r="R10" s="13"/>
    </row>
    <row r="11" spans="2:18" x14ac:dyDescent="0.25">
      <c r="B11" s="7"/>
      <c r="C11" s="8">
        <v>1</v>
      </c>
      <c r="D11" s="10">
        <v>3</v>
      </c>
      <c r="E11" s="8">
        <v>1</v>
      </c>
      <c r="F11" s="8">
        <v>1</v>
      </c>
      <c r="G11" s="8">
        <v>1</v>
      </c>
      <c r="H11" s="16">
        <f t="shared" si="0"/>
        <v>7</v>
      </c>
      <c r="I11" s="90"/>
      <c r="K11" s="7"/>
      <c r="L11" s="17"/>
      <c r="M11" s="17"/>
      <c r="N11" s="17"/>
      <c r="O11" s="17"/>
      <c r="P11" s="17"/>
      <c r="Q11" s="13"/>
      <c r="R11" s="13"/>
    </row>
    <row r="12" spans="2:18" x14ac:dyDescent="0.25">
      <c r="B12" s="7"/>
      <c r="C12" s="15">
        <v>3</v>
      </c>
      <c r="D12" s="8">
        <v>1</v>
      </c>
      <c r="E12" s="8">
        <v>1</v>
      </c>
      <c r="F12" s="8">
        <v>1</v>
      </c>
      <c r="G12" s="10">
        <v>1</v>
      </c>
      <c r="H12" s="16">
        <f t="shared" si="0"/>
        <v>7</v>
      </c>
      <c r="I12" s="90"/>
      <c r="K12" s="7"/>
      <c r="L12" s="17"/>
      <c r="M12" s="17"/>
      <c r="N12" s="17"/>
      <c r="O12" s="17"/>
      <c r="P12" s="17"/>
      <c r="Q12" s="13"/>
      <c r="R12" s="13"/>
    </row>
    <row r="13" spans="2:18" x14ac:dyDescent="0.25">
      <c r="B13" s="7"/>
      <c r="C13" s="8">
        <v>1</v>
      </c>
      <c r="D13" s="8">
        <v>1</v>
      </c>
      <c r="E13" s="8">
        <v>1</v>
      </c>
      <c r="F13" s="8">
        <v>1</v>
      </c>
      <c r="G13" s="8">
        <v>5</v>
      </c>
      <c r="H13" s="16">
        <f t="shared" si="0"/>
        <v>9</v>
      </c>
      <c r="I13" s="90"/>
      <c r="J13" s="7"/>
      <c r="K13" s="7"/>
      <c r="L13" s="17"/>
      <c r="M13" s="17"/>
      <c r="N13" s="17"/>
      <c r="O13" s="17"/>
      <c r="P13" s="17"/>
      <c r="Q13" s="13"/>
      <c r="R13" s="13"/>
    </row>
    <row r="14" spans="2:18" x14ac:dyDescent="0.25">
      <c r="B14" s="7"/>
      <c r="C14" s="8">
        <v>1</v>
      </c>
      <c r="D14" s="8">
        <v>1</v>
      </c>
      <c r="E14" s="8">
        <v>1</v>
      </c>
      <c r="F14" s="8">
        <v>3</v>
      </c>
      <c r="G14" s="8">
        <v>3</v>
      </c>
      <c r="H14" s="16">
        <f t="shared" si="0"/>
        <v>9</v>
      </c>
      <c r="I14" s="90"/>
      <c r="J14" s="7"/>
      <c r="K14" s="7"/>
      <c r="L14" s="17"/>
      <c r="M14" s="17"/>
      <c r="N14" s="17"/>
      <c r="O14" s="17"/>
      <c r="P14" s="17"/>
      <c r="Q14" s="13"/>
      <c r="R14" s="13"/>
    </row>
    <row r="15" spans="2:18" x14ac:dyDescent="0.25">
      <c r="B15" s="7"/>
      <c r="C15" s="8">
        <v>1</v>
      </c>
      <c r="D15" s="8">
        <v>1</v>
      </c>
      <c r="E15" s="8">
        <v>1</v>
      </c>
      <c r="F15" s="8">
        <v>5</v>
      </c>
      <c r="G15" s="8">
        <v>1</v>
      </c>
      <c r="H15" s="16">
        <f t="shared" si="0"/>
        <v>9</v>
      </c>
      <c r="I15" s="90"/>
      <c r="J15" s="7"/>
      <c r="K15" s="7"/>
      <c r="L15" s="17"/>
      <c r="M15" s="17"/>
      <c r="N15" s="17"/>
      <c r="O15" s="17"/>
      <c r="P15" s="17"/>
      <c r="Q15" s="13"/>
      <c r="R15" s="13"/>
    </row>
    <row r="16" spans="2:18" x14ac:dyDescent="0.25">
      <c r="B16" s="7"/>
      <c r="C16" s="8">
        <v>1</v>
      </c>
      <c r="D16" s="8">
        <v>1</v>
      </c>
      <c r="E16" s="10">
        <v>3</v>
      </c>
      <c r="F16" s="10">
        <v>1</v>
      </c>
      <c r="G16" s="10">
        <v>3</v>
      </c>
      <c r="H16" s="16">
        <f t="shared" si="0"/>
        <v>9</v>
      </c>
      <c r="I16" s="90"/>
      <c r="J16" s="7"/>
      <c r="K16" s="7"/>
      <c r="L16" s="17"/>
      <c r="M16" s="17"/>
      <c r="N16" s="17"/>
      <c r="O16" s="17"/>
      <c r="P16" s="17"/>
      <c r="Q16" s="13"/>
      <c r="R16" s="13"/>
    </row>
    <row r="17" spans="2:18" x14ac:dyDescent="0.25">
      <c r="B17" s="7"/>
      <c r="C17" s="8">
        <v>1</v>
      </c>
      <c r="D17" s="8">
        <v>1</v>
      </c>
      <c r="E17" s="10">
        <v>3</v>
      </c>
      <c r="F17" s="10">
        <v>3</v>
      </c>
      <c r="G17" s="8">
        <v>1</v>
      </c>
      <c r="H17" s="16">
        <f t="shared" si="0"/>
        <v>9</v>
      </c>
      <c r="I17" s="90"/>
      <c r="J17" s="7"/>
      <c r="K17" s="7"/>
      <c r="L17" s="17"/>
      <c r="M17" s="17"/>
      <c r="N17" s="17"/>
      <c r="O17" s="17"/>
      <c r="P17" s="17"/>
      <c r="Q17" s="13"/>
      <c r="R17" s="13"/>
    </row>
    <row r="18" spans="2:18" x14ac:dyDescent="0.25">
      <c r="B18" s="7"/>
      <c r="C18" s="8">
        <v>1</v>
      </c>
      <c r="D18" s="8">
        <v>1</v>
      </c>
      <c r="E18" s="10">
        <v>5</v>
      </c>
      <c r="F18" s="10">
        <v>1</v>
      </c>
      <c r="G18" s="8">
        <v>1</v>
      </c>
      <c r="H18" s="16">
        <f t="shared" si="0"/>
        <v>9</v>
      </c>
      <c r="I18" s="90"/>
      <c r="J18" s="7"/>
      <c r="K18" s="7"/>
      <c r="L18" s="17"/>
      <c r="M18" s="18"/>
      <c r="N18" s="18"/>
      <c r="O18" s="18"/>
      <c r="P18" s="18"/>
      <c r="Q18" s="13"/>
      <c r="R18" s="13"/>
    </row>
    <row r="19" spans="2:18" x14ac:dyDescent="0.25">
      <c r="B19" s="7"/>
      <c r="C19" s="8">
        <v>1</v>
      </c>
      <c r="D19" s="10">
        <v>3</v>
      </c>
      <c r="E19" s="8">
        <v>1</v>
      </c>
      <c r="F19" s="8">
        <v>1</v>
      </c>
      <c r="G19" s="8">
        <v>3</v>
      </c>
      <c r="H19" s="16">
        <f t="shared" si="0"/>
        <v>9</v>
      </c>
      <c r="I19" s="90"/>
      <c r="J19" s="7"/>
      <c r="K19" s="7"/>
      <c r="L19" s="14"/>
      <c r="M19" s="18"/>
      <c r="N19" s="18"/>
      <c r="O19" s="18"/>
      <c r="P19" s="18"/>
      <c r="Q19" s="13"/>
      <c r="R19" s="13"/>
    </row>
    <row r="20" spans="2:18" x14ac:dyDescent="0.25">
      <c r="B20" s="7"/>
      <c r="C20" s="8">
        <v>1</v>
      </c>
      <c r="D20" s="10">
        <v>3</v>
      </c>
      <c r="E20" s="8">
        <v>1</v>
      </c>
      <c r="F20" s="8">
        <v>3</v>
      </c>
      <c r="G20" s="8">
        <v>1</v>
      </c>
      <c r="H20" s="16">
        <f t="shared" si="0"/>
        <v>9</v>
      </c>
      <c r="I20" s="90"/>
      <c r="J20" s="7"/>
      <c r="K20" s="7"/>
      <c r="L20" s="19"/>
      <c r="M20" s="18"/>
      <c r="N20" s="18"/>
      <c r="O20" s="18"/>
      <c r="P20" s="18"/>
      <c r="Q20" s="13"/>
      <c r="R20" s="13"/>
    </row>
    <row r="21" spans="2:18" x14ac:dyDescent="0.25">
      <c r="B21" s="7"/>
      <c r="C21" s="8">
        <v>1</v>
      </c>
      <c r="D21" s="10">
        <v>3</v>
      </c>
      <c r="E21" s="10">
        <v>3</v>
      </c>
      <c r="F21" s="8">
        <v>1</v>
      </c>
      <c r="G21" s="8">
        <v>1</v>
      </c>
      <c r="H21" s="16">
        <f t="shared" si="0"/>
        <v>9</v>
      </c>
      <c r="I21" s="90"/>
      <c r="J21" s="7"/>
      <c r="K21" s="7"/>
      <c r="L21" s="19"/>
      <c r="M21" s="18"/>
      <c r="N21" s="18"/>
      <c r="O21" s="18"/>
      <c r="P21" s="18"/>
      <c r="Q21" s="13"/>
      <c r="R21" s="13"/>
    </row>
    <row r="22" spans="2:18" x14ac:dyDescent="0.25">
      <c r="B22" s="7"/>
      <c r="C22" s="8">
        <v>1</v>
      </c>
      <c r="D22" s="10">
        <v>5</v>
      </c>
      <c r="E22" s="8">
        <v>1</v>
      </c>
      <c r="F22" s="8">
        <v>1</v>
      </c>
      <c r="G22" s="8">
        <v>1</v>
      </c>
      <c r="H22" s="16">
        <f t="shared" si="0"/>
        <v>9</v>
      </c>
      <c r="I22" s="90"/>
      <c r="J22" s="7"/>
      <c r="K22" s="7"/>
      <c r="L22" s="14"/>
      <c r="M22" s="18"/>
      <c r="N22" s="18"/>
      <c r="O22" s="18"/>
      <c r="P22" s="18"/>
      <c r="Q22" s="13"/>
      <c r="R22" s="13"/>
    </row>
    <row r="23" spans="2:18" x14ac:dyDescent="0.25">
      <c r="B23" s="7"/>
      <c r="C23" s="15">
        <v>3</v>
      </c>
      <c r="D23" s="8">
        <v>1</v>
      </c>
      <c r="E23" s="8">
        <v>1</v>
      </c>
      <c r="F23" s="8">
        <v>1</v>
      </c>
      <c r="G23" s="10">
        <v>3</v>
      </c>
      <c r="H23" s="16">
        <f t="shared" si="0"/>
        <v>9</v>
      </c>
      <c r="I23" s="90"/>
      <c r="J23" s="7"/>
      <c r="K23" s="7"/>
      <c r="L23" s="19"/>
      <c r="M23" s="18"/>
      <c r="N23" s="18"/>
      <c r="O23" s="18"/>
      <c r="P23" s="18"/>
      <c r="Q23" s="13"/>
      <c r="R23" s="13"/>
    </row>
    <row r="24" spans="2:18" x14ac:dyDescent="0.25">
      <c r="B24" s="7"/>
      <c r="C24" s="15">
        <v>3</v>
      </c>
      <c r="D24" s="8">
        <v>1</v>
      </c>
      <c r="E24" s="8">
        <v>1</v>
      </c>
      <c r="F24" s="8">
        <v>3</v>
      </c>
      <c r="G24" s="8">
        <v>1</v>
      </c>
      <c r="H24" s="16">
        <f t="shared" si="0"/>
        <v>9</v>
      </c>
      <c r="I24" s="90"/>
      <c r="J24" s="7"/>
      <c r="K24" s="7"/>
      <c r="L24" s="19"/>
      <c r="M24" s="18"/>
      <c r="N24" s="18"/>
      <c r="O24" s="18"/>
      <c r="P24" s="18"/>
      <c r="Q24" s="13"/>
      <c r="R24" s="13"/>
    </row>
    <row r="25" spans="2:18" x14ac:dyDescent="0.25">
      <c r="B25" s="7"/>
      <c r="C25" s="15">
        <v>3</v>
      </c>
      <c r="D25" s="8">
        <v>1</v>
      </c>
      <c r="E25" s="10">
        <v>3</v>
      </c>
      <c r="F25" s="8">
        <v>1</v>
      </c>
      <c r="G25" s="8">
        <v>1</v>
      </c>
      <c r="H25" s="16">
        <f t="shared" si="0"/>
        <v>9</v>
      </c>
      <c r="I25" s="90"/>
      <c r="J25" s="7"/>
      <c r="K25" s="7"/>
      <c r="L25" s="14"/>
      <c r="M25" s="18"/>
      <c r="N25" s="18"/>
      <c r="O25" s="18"/>
      <c r="P25" s="18"/>
      <c r="Q25" s="13"/>
      <c r="R25" s="13"/>
    </row>
    <row r="26" spans="2:18" x14ac:dyDescent="0.25">
      <c r="B26" s="7"/>
      <c r="C26" s="15">
        <v>3</v>
      </c>
      <c r="D26" s="10">
        <v>3</v>
      </c>
      <c r="E26" s="8">
        <v>1</v>
      </c>
      <c r="F26" s="8">
        <v>1</v>
      </c>
      <c r="G26" s="8">
        <v>1</v>
      </c>
      <c r="H26" s="16">
        <f t="shared" si="0"/>
        <v>9</v>
      </c>
      <c r="I26" s="90"/>
      <c r="J26" s="7"/>
      <c r="K26" s="7"/>
      <c r="L26" s="19"/>
      <c r="M26" s="18"/>
      <c r="N26" s="18"/>
      <c r="O26" s="18"/>
      <c r="P26" s="18"/>
      <c r="Q26" s="13"/>
      <c r="R26" s="13"/>
    </row>
    <row r="27" spans="2:18" x14ac:dyDescent="0.25">
      <c r="B27" s="7"/>
      <c r="C27" s="15">
        <v>5</v>
      </c>
      <c r="D27" s="8">
        <v>1</v>
      </c>
      <c r="E27" s="8">
        <v>1</v>
      </c>
      <c r="F27" s="8">
        <v>1</v>
      </c>
      <c r="G27" s="8">
        <v>1</v>
      </c>
      <c r="H27" s="16">
        <f t="shared" si="0"/>
        <v>9</v>
      </c>
      <c r="I27" s="90"/>
      <c r="J27" s="7"/>
      <c r="K27" s="7"/>
      <c r="L27" s="19"/>
      <c r="M27" s="18"/>
      <c r="N27" s="18"/>
      <c r="O27" s="18"/>
      <c r="P27" s="18"/>
      <c r="Q27" s="13"/>
      <c r="R27" s="13"/>
    </row>
    <row r="28" spans="2:18" x14ac:dyDescent="0.25">
      <c r="B28" s="7"/>
      <c r="C28" s="8">
        <v>1</v>
      </c>
      <c r="D28" s="8">
        <v>1</v>
      </c>
      <c r="E28" s="8">
        <v>1</v>
      </c>
      <c r="F28" s="8">
        <v>3</v>
      </c>
      <c r="G28" s="8">
        <v>5</v>
      </c>
      <c r="H28" s="16">
        <f t="shared" si="0"/>
        <v>11</v>
      </c>
      <c r="I28" s="90"/>
      <c r="J28" s="7"/>
      <c r="K28" s="7"/>
      <c r="L28" s="19"/>
      <c r="M28" s="18"/>
      <c r="N28" s="18"/>
      <c r="O28" s="18"/>
      <c r="P28" s="18"/>
      <c r="Q28" s="13"/>
      <c r="R28" s="13"/>
    </row>
    <row r="29" spans="2:18" x14ac:dyDescent="0.25">
      <c r="B29" s="7"/>
      <c r="C29" s="8">
        <v>1</v>
      </c>
      <c r="D29" s="8">
        <v>1</v>
      </c>
      <c r="E29" s="8">
        <v>1</v>
      </c>
      <c r="F29" s="10">
        <v>5</v>
      </c>
      <c r="G29" s="10">
        <v>3</v>
      </c>
      <c r="H29" s="16">
        <f t="shared" si="0"/>
        <v>11</v>
      </c>
      <c r="I29" s="90"/>
      <c r="J29" s="7"/>
      <c r="K29" s="7"/>
      <c r="L29" s="19"/>
      <c r="M29" s="18"/>
      <c r="N29" s="18"/>
      <c r="O29" s="18"/>
      <c r="P29" s="18"/>
      <c r="Q29" s="13"/>
      <c r="R29" s="13"/>
    </row>
    <row r="30" spans="2:18" x14ac:dyDescent="0.25">
      <c r="B30" s="7"/>
      <c r="C30" s="8">
        <v>1</v>
      </c>
      <c r="D30" s="8">
        <v>1</v>
      </c>
      <c r="E30" s="10">
        <v>3</v>
      </c>
      <c r="F30" s="10">
        <v>1</v>
      </c>
      <c r="G30" s="10">
        <v>5</v>
      </c>
      <c r="H30" s="16">
        <f t="shared" si="0"/>
        <v>11</v>
      </c>
      <c r="I30" s="90"/>
      <c r="J30" s="7"/>
      <c r="K30" s="7"/>
      <c r="L30" s="14"/>
      <c r="M30" s="18"/>
      <c r="N30" s="18"/>
      <c r="O30" s="18"/>
      <c r="P30" s="18"/>
      <c r="Q30" s="13"/>
      <c r="R30" s="13"/>
    </row>
    <row r="31" spans="2:18" x14ac:dyDescent="0.25">
      <c r="B31" s="7"/>
      <c r="C31" s="8">
        <v>1</v>
      </c>
      <c r="D31" s="8">
        <v>1</v>
      </c>
      <c r="E31" s="10">
        <v>3</v>
      </c>
      <c r="F31" s="10">
        <v>3</v>
      </c>
      <c r="G31" s="8">
        <v>3</v>
      </c>
      <c r="H31" s="16">
        <f t="shared" si="0"/>
        <v>11</v>
      </c>
      <c r="I31" s="90"/>
      <c r="J31" s="7"/>
      <c r="K31" s="7"/>
      <c r="L31" s="14"/>
      <c r="M31" s="18"/>
      <c r="N31" s="18"/>
      <c r="O31" s="18"/>
      <c r="P31" s="18"/>
      <c r="Q31" s="13"/>
      <c r="R31" s="13"/>
    </row>
    <row r="32" spans="2:18" x14ac:dyDescent="0.25">
      <c r="B32" s="7"/>
      <c r="C32" s="8">
        <v>1</v>
      </c>
      <c r="D32" s="8">
        <v>1</v>
      </c>
      <c r="E32" s="10">
        <v>3</v>
      </c>
      <c r="F32" s="10">
        <v>5</v>
      </c>
      <c r="G32" s="8">
        <v>1</v>
      </c>
      <c r="H32" s="16">
        <f t="shared" si="0"/>
        <v>11</v>
      </c>
      <c r="I32" s="90"/>
      <c r="J32" s="7"/>
      <c r="K32" s="7"/>
      <c r="L32" s="19"/>
      <c r="M32" s="18"/>
      <c r="N32" s="18"/>
      <c r="O32" s="18"/>
      <c r="P32" s="18"/>
      <c r="Q32" s="13"/>
      <c r="R32" s="13"/>
    </row>
    <row r="33" spans="2:18" x14ac:dyDescent="0.25">
      <c r="B33" s="7"/>
      <c r="C33" s="8">
        <v>1</v>
      </c>
      <c r="D33" s="8">
        <v>1</v>
      </c>
      <c r="E33" s="10">
        <v>5</v>
      </c>
      <c r="F33" s="10">
        <v>1</v>
      </c>
      <c r="G33" s="10">
        <v>3</v>
      </c>
      <c r="H33" s="16">
        <f t="shared" si="0"/>
        <v>11</v>
      </c>
      <c r="I33" s="90"/>
      <c r="J33" s="7"/>
      <c r="K33" s="7"/>
      <c r="L33" s="14"/>
      <c r="M33" s="18"/>
      <c r="N33" s="18"/>
      <c r="O33" s="18"/>
      <c r="P33" s="18"/>
      <c r="Q33" s="13"/>
      <c r="R33" s="13"/>
    </row>
    <row r="34" spans="2:18" x14ac:dyDescent="0.25">
      <c r="B34" s="7"/>
      <c r="C34" s="8">
        <v>1</v>
      </c>
      <c r="D34" s="8">
        <v>1</v>
      </c>
      <c r="E34" s="10">
        <v>5</v>
      </c>
      <c r="F34" s="10">
        <v>3</v>
      </c>
      <c r="G34" s="10">
        <v>1</v>
      </c>
      <c r="H34" s="16">
        <f t="shared" si="0"/>
        <v>11</v>
      </c>
      <c r="I34" s="90"/>
      <c r="J34" s="7"/>
      <c r="K34" s="7"/>
      <c r="L34" s="19"/>
      <c r="M34" s="19"/>
      <c r="N34" s="19"/>
      <c r="O34" s="18"/>
      <c r="P34" s="18"/>
      <c r="Q34" s="13"/>
      <c r="R34" s="13"/>
    </row>
    <row r="35" spans="2:18" x14ac:dyDescent="0.25">
      <c r="B35" s="7"/>
      <c r="C35" s="8">
        <v>1</v>
      </c>
      <c r="D35" s="10">
        <v>3</v>
      </c>
      <c r="E35" s="8">
        <v>1</v>
      </c>
      <c r="F35" s="8">
        <v>1</v>
      </c>
      <c r="G35" s="8">
        <v>5</v>
      </c>
      <c r="H35" s="16">
        <f t="shared" si="0"/>
        <v>11</v>
      </c>
      <c r="I35" s="90"/>
      <c r="J35" s="7"/>
      <c r="K35" s="7"/>
      <c r="L35" s="19"/>
      <c r="M35" s="18"/>
      <c r="N35" s="18"/>
      <c r="O35" s="18"/>
      <c r="P35" s="18"/>
      <c r="Q35" s="13"/>
      <c r="R35" s="13"/>
    </row>
    <row r="36" spans="2:18" x14ac:dyDescent="0.25">
      <c r="B36" s="7"/>
      <c r="C36" s="8">
        <v>1</v>
      </c>
      <c r="D36" s="10">
        <v>3</v>
      </c>
      <c r="E36" s="8">
        <v>1</v>
      </c>
      <c r="F36" s="8">
        <v>3</v>
      </c>
      <c r="G36" s="10">
        <v>3</v>
      </c>
      <c r="H36" s="16">
        <f t="shared" si="0"/>
        <v>11</v>
      </c>
      <c r="I36" s="90"/>
      <c r="J36" s="7"/>
      <c r="K36" s="7"/>
      <c r="L36" s="14"/>
      <c r="M36" s="18"/>
      <c r="N36" s="18"/>
      <c r="O36" s="18"/>
      <c r="P36" s="18"/>
      <c r="Q36" s="13"/>
      <c r="R36" s="13"/>
    </row>
    <row r="37" spans="2:18" x14ac:dyDescent="0.25">
      <c r="B37" s="7"/>
      <c r="C37" s="8">
        <v>1</v>
      </c>
      <c r="D37" s="10">
        <v>3</v>
      </c>
      <c r="E37" s="8">
        <v>1</v>
      </c>
      <c r="F37" s="8">
        <v>5</v>
      </c>
      <c r="G37" s="10">
        <v>1</v>
      </c>
      <c r="H37" s="16">
        <f t="shared" si="0"/>
        <v>11</v>
      </c>
      <c r="I37" s="90"/>
      <c r="J37" s="7"/>
      <c r="K37" s="7"/>
      <c r="L37" s="19"/>
      <c r="M37" s="18"/>
      <c r="N37" s="18"/>
      <c r="O37" s="18"/>
      <c r="P37" s="18"/>
      <c r="Q37" s="13"/>
      <c r="R37" s="13"/>
    </row>
    <row r="38" spans="2:18" x14ac:dyDescent="0.25">
      <c r="B38" s="7"/>
      <c r="C38" s="8">
        <v>1</v>
      </c>
      <c r="D38" s="10">
        <v>3</v>
      </c>
      <c r="E38" s="10">
        <v>3</v>
      </c>
      <c r="F38" s="8">
        <v>1</v>
      </c>
      <c r="G38" s="8">
        <v>3</v>
      </c>
      <c r="H38" s="16">
        <f t="shared" si="0"/>
        <v>11</v>
      </c>
      <c r="I38" s="90"/>
      <c r="J38" s="7"/>
      <c r="K38" s="7"/>
      <c r="L38" s="19"/>
      <c r="M38" s="18"/>
      <c r="N38" s="18"/>
      <c r="O38" s="18"/>
      <c r="P38" s="18"/>
      <c r="Q38" s="13"/>
      <c r="R38" s="13"/>
    </row>
    <row r="39" spans="2:18" x14ac:dyDescent="0.25">
      <c r="B39" s="7"/>
      <c r="C39" s="8">
        <v>1</v>
      </c>
      <c r="D39" s="10">
        <v>3</v>
      </c>
      <c r="E39" s="10">
        <v>3</v>
      </c>
      <c r="F39" s="8">
        <v>3</v>
      </c>
      <c r="G39" s="8">
        <v>1</v>
      </c>
      <c r="H39" s="16">
        <f t="shared" si="0"/>
        <v>11</v>
      </c>
      <c r="I39" s="90"/>
      <c r="J39" s="7"/>
      <c r="K39" s="7"/>
      <c r="L39" s="14"/>
      <c r="M39" s="18"/>
      <c r="N39" s="18"/>
      <c r="O39" s="18"/>
      <c r="P39" s="18"/>
      <c r="Q39" s="13"/>
      <c r="R39" s="13"/>
    </row>
    <row r="40" spans="2:18" x14ac:dyDescent="0.25">
      <c r="B40" s="7"/>
      <c r="C40" s="8">
        <v>1</v>
      </c>
      <c r="D40" s="10">
        <v>3</v>
      </c>
      <c r="E40" s="10">
        <v>5</v>
      </c>
      <c r="F40" s="8">
        <v>1</v>
      </c>
      <c r="G40" s="10">
        <v>1</v>
      </c>
      <c r="H40" s="16">
        <f t="shared" si="0"/>
        <v>11</v>
      </c>
      <c r="I40" s="90"/>
      <c r="J40" s="7"/>
      <c r="K40" s="7"/>
      <c r="L40" s="19"/>
      <c r="M40" s="18"/>
      <c r="N40" s="18"/>
      <c r="O40" s="18"/>
      <c r="P40" s="18"/>
      <c r="Q40" s="13"/>
      <c r="R40" s="13"/>
    </row>
    <row r="41" spans="2:18" x14ac:dyDescent="0.25">
      <c r="B41" s="7"/>
      <c r="C41" s="8">
        <v>1</v>
      </c>
      <c r="D41" s="10">
        <v>5</v>
      </c>
      <c r="E41" s="8">
        <v>1</v>
      </c>
      <c r="F41" s="8">
        <v>1</v>
      </c>
      <c r="G41" s="10">
        <v>3</v>
      </c>
      <c r="H41" s="16">
        <f t="shared" si="0"/>
        <v>11</v>
      </c>
      <c r="I41" s="90"/>
      <c r="J41" s="7"/>
      <c r="K41" s="7"/>
      <c r="L41" s="19"/>
      <c r="M41" s="18"/>
      <c r="N41" s="18"/>
      <c r="O41" s="18"/>
      <c r="P41" s="18"/>
      <c r="Q41" s="13"/>
      <c r="R41" s="13"/>
    </row>
    <row r="42" spans="2:18" x14ac:dyDescent="0.25">
      <c r="B42" s="7"/>
      <c r="C42" s="8">
        <v>1</v>
      </c>
      <c r="D42" s="10">
        <v>5</v>
      </c>
      <c r="E42" s="8">
        <v>1</v>
      </c>
      <c r="F42" s="8">
        <v>3</v>
      </c>
      <c r="G42" s="10">
        <v>1</v>
      </c>
      <c r="H42" s="16">
        <f t="shared" si="0"/>
        <v>11</v>
      </c>
      <c r="I42" s="90"/>
      <c r="J42" s="7"/>
      <c r="K42" s="7"/>
      <c r="L42" s="14"/>
      <c r="M42" s="18"/>
      <c r="N42" s="18"/>
      <c r="O42" s="18"/>
      <c r="P42" s="18"/>
      <c r="Q42" s="13"/>
      <c r="R42" s="13"/>
    </row>
    <row r="43" spans="2:18" x14ac:dyDescent="0.25">
      <c r="B43" s="7"/>
      <c r="C43" s="8">
        <v>1</v>
      </c>
      <c r="D43" s="10">
        <v>5</v>
      </c>
      <c r="E43" s="10">
        <v>3</v>
      </c>
      <c r="F43" s="8">
        <v>1</v>
      </c>
      <c r="G43" s="8">
        <v>1</v>
      </c>
      <c r="H43" s="16">
        <f t="shared" si="0"/>
        <v>11</v>
      </c>
      <c r="I43" s="90"/>
      <c r="J43" s="7"/>
      <c r="K43" s="7"/>
      <c r="L43" s="19"/>
      <c r="M43" s="18"/>
      <c r="N43" s="18"/>
      <c r="O43" s="18"/>
      <c r="P43" s="18"/>
      <c r="Q43" s="13"/>
      <c r="R43" s="13"/>
    </row>
    <row r="44" spans="2:18" x14ac:dyDescent="0.25">
      <c r="B44" s="7"/>
      <c r="C44" s="15">
        <v>3</v>
      </c>
      <c r="D44" s="8">
        <v>1</v>
      </c>
      <c r="E44" s="8">
        <v>1</v>
      </c>
      <c r="F44" s="8">
        <v>1</v>
      </c>
      <c r="G44" s="10">
        <v>5</v>
      </c>
      <c r="H44" s="16">
        <f t="shared" si="0"/>
        <v>11</v>
      </c>
      <c r="I44" s="90"/>
      <c r="J44" s="7"/>
      <c r="K44" s="7"/>
      <c r="L44" s="19"/>
      <c r="M44" s="18"/>
      <c r="N44" s="18"/>
      <c r="O44" s="18"/>
      <c r="P44" s="18"/>
      <c r="Q44" s="13"/>
      <c r="R44" s="13"/>
    </row>
    <row r="45" spans="2:18" x14ac:dyDescent="0.25">
      <c r="B45" s="7"/>
      <c r="C45" s="15">
        <v>3</v>
      </c>
      <c r="D45" s="8">
        <v>1</v>
      </c>
      <c r="E45" s="8">
        <v>1</v>
      </c>
      <c r="F45" s="8">
        <v>3</v>
      </c>
      <c r="G45" s="8">
        <v>3</v>
      </c>
      <c r="H45" s="16">
        <f t="shared" si="0"/>
        <v>11</v>
      </c>
      <c r="I45" s="90"/>
      <c r="J45" s="7"/>
      <c r="K45" s="7"/>
      <c r="L45" s="14"/>
      <c r="M45" s="18"/>
      <c r="N45" s="18"/>
      <c r="O45" s="18"/>
      <c r="P45" s="18"/>
      <c r="Q45" s="13"/>
      <c r="R45" s="13"/>
    </row>
    <row r="46" spans="2:18" x14ac:dyDescent="0.25">
      <c r="B46" s="7"/>
      <c r="C46" s="15">
        <v>3</v>
      </c>
      <c r="D46" s="8">
        <v>1</v>
      </c>
      <c r="E46" s="8">
        <v>1</v>
      </c>
      <c r="F46" s="8">
        <v>5</v>
      </c>
      <c r="G46" s="8">
        <v>1</v>
      </c>
      <c r="H46" s="16">
        <f t="shared" si="0"/>
        <v>11</v>
      </c>
      <c r="I46" s="90"/>
      <c r="J46" s="7"/>
      <c r="K46" s="7"/>
      <c r="L46" s="19"/>
      <c r="M46" s="18"/>
      <c r="N46" s="18"/>
      <c r="O46" s="18"/>
      <c r="P46" s="18"/>
      <c r="Q46" s="13"/>
      <c r="R46" s="13"/>
    </row>
    <row r="47" spans="2:18" x14ac:dyDescent="0.25">
      <c r="B47" s="7"/>
      <c r="C47" s="15">
        <v>3</v>
      </c>
      <c r="D47" s="8">
        <v>1</v>
      </c>
      <c r="E47" s="10">
        <v>3</v>
      </c>
      <c r="F47" s="8">
        <v>1</v>
      </c>
      <c r="G47" s="10">
        <v>3</v>
      </c>
      <c r="H47" s="16">
        <f t="shared" si="0"/>
        <v>11</v>
      </c>
      <c r="I47" s="90"/>
      <c r="J47" s="7"/>
      <c r="K47" s="7"/>
      <c r="L47" s="19"/>
      <c r="M47" s="18"/>
      <c r="N47" s="18"/>
      <c r="O47" s="18"/>
      <c r="P47" s="18"/>
      <c r="Q47" s="13"/>
      <c r="R47" s="13"/>
    </row>
    <row r="48" spans="2:18" x14ac:dyDescent="0.25">
      <c r="B48" s="7"/>
      <c r="C48" s="15">
        <v>3</v>
      </c>
      <c r="D48" s="8">
        <v>1</v>
      </c>
      <c r="E48" s="10">
        <v>3</v>
      </c>
      <c r="F48" s="8">
        <v>3</v>
      </c>
      <c r="G48" s="10">
        <v>1</v>
      </c>
      <c r="H48" s="16">
        <f t="shared" si="0"/>
        <v>11</v>
      </c>
      <c r="I48" s="90"/>
      <c r="J48" s="7"/>
      <c r="K48" s="7"/>
      <c r="L48" s="14"/>
      <c r="M48" s="18"/>
      <c r="N48" s="18"/>
      <c r="O48" s="18"/>
      <c r="P48" s="18"/>
      <c r="Q48" s="13"/>
      <c r="R48" s="13"/>
    </row>
    <row r="49" spans="2:18" x14ac:dyDescent="0.25">
      <c r="B49" s="7"/>
      <c r="C49" s="15">
        <v>3</v>
      </c>
      <c r="D49" s="8">
        <v>1</v>
      </c>
      <c r="E49" s="10">
        <v>5</v>
      </c>
      <c r="F49" s="8">
        <v>1</v>
      </c>
      <c r="G49" s="8">
        <v>1</v>
      </c>
      <c r="H49" s="16">
        <f t="shared" si="0"/>
        <v>11</v>
      </c>
      <c r="I49" s="90"/>
      <c r="J49" s="7"/>
      <c r="K49" s="7"/>
      <c r="L49" s="19"/>
      <c r="M49" s="18"/>
      <c r="N49" s="18"/>
      <c r="O49" s="18"/>
      <c r="P49" s="18"/>
      <c r="Q49" s="13"/>
      <c r="R49" s="13"/>
    </row>
    <row r="50" spans="2:18" x14ac:dyDescent="0.25">
      <c r="B50" s="7"/>
      <c r="C50" s="15">
        <v>3</v>
      </c>
      <c r="D50" s="10">
        <v>3</v>
      </c>
      <c r="E50" s="8">
        <v>1</v>
      </c>
      <c r="F50" s="8">
        <v>1</v>
      </c>
      <c r="G50" s="8">
        <v>3</v>
      </c>
      <c r="H50" s="16">
        <f t="shared" si="0"/>
        <v>11</v>
      </c>
      <c r="I50" s="90"/>
      <c r="J50" s="7"/>
      <c r="K50" s="7"/>
      <c r="L50" s="19"/>
      <c r="M50" s="18"/>
      <c r="N50" s="18"/>
      <c r="O50" s="18"/>
      <c r="P50" s="18"/>
      <c r="Q50" s="13"/>
      <c r="R50" s="13"/>
    </row>
    <row r="51" spans="2:18" x14ac:dyDescent="0.25">
      <c r="B51" s="7"/>
      <c r="C51" s="15">
        <v>3</v>
      </c>
      <c r="D51" s="10">
        <v>3</v>
      </c>
      <c r="E51" s="8">
        <v>1</v>
      </c>
      <c r="F51" s="8">
        <v>3</v>
      </c>
      <c r="G51" s="8">
        <v>1</v>
      </c>
      <c r="H51" s="16">
        <f t="shared" si="0"/>
        <v>11</v>
      </c>
      <c r="I51" s="90"/>
      <c r="J51" s="7"/>
      <c r="K51" s="7"/>
      <c r="L51" s="14"/>
      <c r="M51" s="18"/>
      <c r="N51" s="18"/>
      <c r="O51" s="18"/>
      <c r="P51" s="18"/>
      <c r="Q51" s="13"/>
      <c r="R51" s="13"/>
    </row>
    <row r="52" spans="2:18" x14ac:dyDescent="0.25">
      <c r="B52" s="7"/>
      <c r="C52" s="15">
        <v>3</v>
      </c>
      <c r="D52" s="10">
        <v>3</v>
      </c>
      <c r="E52" s="10">
        <v>3</v>
      </c>
      <c r="F52" s="8">
        <v>1</v>
      </c>
      <c r="G52" s="10">
        <v>1</v>
      </c>
      <c r="H52" s="16">
        <f t="shared" si="0"/>
        <v>11</v>
      </c>
      <c r="I52" s="90"/>
      <c r="J52" s="7"/>
      <c r="K52" s="7"/>
      <c r="L52" s="19"/>
      <c r="M52" s="18"/>
      <c r="N52" s="18"/>
      <c r="O52" s="18"/>
      <c r="P52" s="18"/>
      <c r="Q52" s="13"/>
      <c r="R52" s="13"/>
    </row>
    <row r="53" spans="2:18" x14ac:dyDescent="0.25">
      <c r="B53" s="7"/>
      <c r="C53" s="15">
        <v>3</v>
      </c>
      <c r="D53" s="10">
        <v>5</v>
      </c>
      <c r="E53" s="8">
        <v>1</v>
      </c>
      <c r="F53" s="8">
        <v>1</v>
      </c>
      <c r="G53" s="8">
        <v>1</v>
      </c>
      <c r="H53" s="16">
        <f t="shared" si="0"/>
        <v>11</v>
      </c>
      <c r="I53" s="90"/>
      <c r="J53" s="7"/>
      <c r="K53" s="7"/>
      <c r="L53" s="14"/>
      <c r="M53" s="18"/>
      <c r="N53" s="18"/>
      <c r="O53" s="18"/>
      <c r="P53" s="18"/>
      <c r="Q53" s="13"/>
      <c r="R53" s="13"/>
    </row>
    <row r="54" spans="2:18" x14ac:dyDescent="0.25">
      <c r="B54" s="7"/>
      <c r="C54" s="15">
        <v>5</v>
      </c>
      <c r="D54" s="8">
        <v>1</v>
      </c>
      <c r="E54" s="8">
        <v>1</v>
      </c>
      <c r="F54" s="8">
        <v>1</v>
      </c>
      <c r="G54" s="10">
        <v>3</v>
      </c>
      <c r="H54" s="16">
        <f t="shared" si="0"/>
        <v>11</v>
      </c>
      <c r="I54" s="90"/>
      <c r="J54" s="7"/>
      <c r="K54" s="7"/>
      <c r="L54" s="19"/>
      <c r="M54" s="18"/>
      <c r="N54" s="18"/>
      <c r="O54" s="18"/>
      <c r="P54" s="18"/>
      <c r="Q54" s="13"/>
      <c r="R54" s="13"/>
    </row>
    <row r="55" spans="2:18" x14ac:dyDescent="0.25">
      <c r="B55" s="7"/>
      <c r="C55" s="15">
        <v>5</v>
      </c>
      <c r="D55" s="8">
        <v>1</v>
      </c>
      <c r="E55" s="8">
        <v>1</v>
      </c>
      <c r="F55" s="8">
        <v>3</v>
      </c>
      <c r="G55" s="10">
        <v>1</v>
      </c>
      <c r="H55" s="16">
        <f t="shared" si="0"/>
        <v>11</v>
      </c>
      <c r="I55" s="90"/>
      <c r="J55" s="7"/>
      <c r="K55" s="7"/>
      <c r="L55" s="19"/>
      <c r="M55" s="18"/>
      <c r="N55" s="18"/>
      <c r="O55" s="18"/>
      <c r="P55" s="18"/>
      <c r="Q55" s="13"/>
      <c r="R55" s="13"/>
    </row>
    <row r="56" spans="2:18" x14ac:dyDescent="0.25">
      <c r="B56" s="7"/>
      <c r="C56" s="15">
        <v>5</v>
      </c>
      <c r="D56" s="8">
        <v>1</v>
      </c>
      <c r="E56" s="10">
        <v>3</v>
      </c>
      <c r="F56" s="8">
        <v>1</v>
      </c>
      <c r="G56" s="8">
        <v>1</v>
      </c>
      <c r="H56" s="16">
        <f t="shared" si="0"/>
        <v>11</v>
      </c>
      <c r="I56" s="90"/>
      <c r="J56" s="7"/>
      <c r="K56" s="7"/>
      <c r="L56" s="14"/>
      <c r="M56" s="18"/>
      <c r="N56" s="18"/>
      <c r="O56" s="18"/>
      <c r="P56" s="18"/>
      <c r="Q56" s="13"/>
      <c r="R56" s="13"/>
    </row>
    <row r="57" spans="2:18" x14ac:dyDescent="0.25">
      <c r="B57" s="7"/>
      <c r="C57" s="15">
        <v>5</v>
      </c>
      <c r="D57" s="10">
        <v>3</v>
      </c>
      <c r="E57" s="8">
        <v>1</v>
      </c>
      <c r="F57" s="8">
        <v>1</v>
      </c>
      <c r="G57" s="10">
        <v>1</v>
      </c>
      <c r="H57" s="16">
        <f t="shared" si="0"/>
        <v>11</v>
      </c>
      <c r="I57" s="90"/>
      <c r="J57" s="7"/>
      <c r="K57" s="7"/>
      <c r="L57" s="19"/>
      <c r="M57" s="18"/>
      <c r="N57" s="18"/>
      <c r="O57" s="18"/>
      <c r="P57" s="18"/>
      <c r="Q57" s="13"/>
      <c r="R57" s="13"/>
    </row>
    <row r="58" spans="2:18" x14ac:dyDescent="0.25">
      <c r="B58" s="7"/>
      <c r="C58" s="8">
        <v>1</v>
      </c>
      <c r="D58" s="8">
        <v>1</v>
      </c>
      <c r="E58" s="8">
        <v>1</v>
      </c>
      <c r="F58" s="10">
        <v>5</v>
      </c>
      <c r="G58" s="10">
        <v>5</v>
      </c>
      <c r="H58" s="16">
        <f t="shared" si="0"/>
        <v>13</v>
      </c>
      <c r="I58" s="90" t="s">
        <v>129</v>
      </c>
      <c r="J58" s="7"/>
      <c r="K58" s="7"/>
      <c r="L58" s="19"/>
      <c r="M58" s="18"/>
      <c r="N58" s="18"/>
      <c r="O58" s="18"/>
      <c r="P58" s="18"/>
      <c r="Q58" s="13"/>
      <c r="R58" s="13"/>
    </row>
    <row r="59" spans="2:18" x14ac:dyDescent="0.25">
      <c r="B59" s="7"/>
      <c r="C59" s="8">
        <v>1</v>
      </c>
      <c r="D59" s="8">
        <v>1</v>
      </c>
      <c r="E59" s="10">
        <v>3</v>
      </c>
      <c r="F59" s="10">
        <v>3</v>
      </c>
      <c r="G59" s="8">
        <v>5</v>
      </c>
      <c r="H59" s="16">
        <f t="shared" si="0"/>
        <v>13</v>
      </c>
      <c r="I59" s="90"/>
      <c r="J59" s="7"/>
      <c r="K59" s="7"/>
      <c r="L59" s="14"/>
      <c r="M59" s="18"/>
      <c r="N59" s="18"/>
      <c r="O59" s="18"/>
      <c r="P59" s="18"/>
      <c r="Q59" s="13"/>
      <c r="R59" s="13"/>
    </row>
    <row r="60" spans="2:18" x14ac:dyDescent="0.25">
      <c r="B60" s="7"/>
      <c r="C60" s="8">
        <v>1</v>
      </c>
      <c r="D60" s="8">
        <v>1</v>
      </c>
      <c r="E60" s="10">
        <v>3</v>
      </c>
      <c r="F60" s="10">
        <v>5</v>
      </c>
      <c r="G60" s="8">
        <v>3</v>
      </c>
      <c r="H60" s="16">
        <f t="shared" si="0"/>
        <v>13</v>
      </c>
      <c r="I60" s="90"/>
      <c r="J60" s="7"/>
      <c r="K60" s="7"/>
      <c r="L60" s="19"/>
      <c r="M60" s="18"/>
      <c r="N60" s="18"/>
      <c r="O60" s="18"/>
      <c r="P60" s="18"/>
      <c r="Q60" s="13"/>
      <c r="R60" s="13"/>
    </row>
    <row r="61" spans="2:18" x14ac:dyDescent="0.25">
      <c r="B61" s="7"/>
      <c r="C61" s="8">
        <v>1</v>
      </c>
      <c r="D61" s="8">
        <v>1</v>
      </c>
      <c r="E61" s="10">
        <v>5</v>
      </c>
      <c r="F61" s="10">
        <v>1</v>
      </c>
      <c r="G61" s="10">
        <v>5</v>
      </c>
      <c r="H61" s="16">
        <f t="shared" si="0"/>
        <v>13</v>
      </c>
      <c r="I61" s="90"/>
      <c r="J61" s="7"/>
      <c r="K61" s="7"/>
      <c r="L61" s="19"/>
      <c r="M61" s="18"/>
      <c r="N61" s="18"/>
      <c r="O61" s="18"/>
      <c r="P61" s="18"/>
      <c r="Q61" s="13"/>
      <c r="R61" s="13"/>
    </row>
    <row r="62" spans="2:18" x14ac:dyDescent="0.25">
      <c r="B62" s="7"/>
      <c r="C62" s="8">
        <v>1</v>
      </c>
      <c r="D62" s="8">
        <v>1</v>
      </c>
      <c r="E62" s="10">
        <v>5</v>
      </c>
      <c r="F62" s="10">
        <v>3</v>
      </c>
      <c r="G62" s="10">
        <v>3</v>
      </c>
      <c r="H62" s="16">
        <f t="shared" si="0"/>
        <v>13</v>
      </c>
      <c r="I62" s="90"/>
      <c r="J62" s="7"/>
      <c r="K62" s="7"/>
      <c r="L62" s="14"/>
      <c r="M62" s="18"/>
      <c r="N62" s="18"/>
      <c r="O62" s="18"/>
      <c r="P62" s="18"/>
      <c r="Q62" s="13"/>
      <c r="R62" s="13"/>
    </row>
    <row r="63" spans="2:18" x14ac:dyDescent="0.25">
      <c r="B63" s="7"/>
      <c r="C63" s="8">
        <v>1</v>
      </c>
      <c r="D63" s="8">
        <v>1</v>
      </c>
      <c r="E63" s="10">
        <v>5</v>
      </c>
      <c r="F63" s="10">
        <v>5</v>
      </c>
      <c r="G63" s="8">
        <v>1</v>
      </c>
      <c r="H63" s="16">
        <f t="shared" si="0"/>
        <v>13</v>
      </c>
      <c r="I63" s="90"/>
      <c r="J63" s="7"/>
      <c r="K63" s="7"/>
      <c r="L63" s="19"/>
      <c r="M63" s="18"/>
      <c r="N63" s="18"/>
      <c r="O63" s="18"/>
      <c r="P63" s="18"/>
      <c r="Q63" s="13"/>
      <c r="R63" s="13"/>
    </row>
    <row r="64" spans="2:18" x14ac:dyDescent="0.25">
      <c r="B64" s="7"/>
      <c r="C64" s="8">
        <v>1</v>
      </c>
      <c r="D64" s="10">
        <v>3</v>
      </c>
      <c r="E64" s="8">
        <v>1</v>
      </c>
      <c r="F64" s="8">
        <v>3</v>
      </c>
      <c r="G64" s="10">
        <v>5</v>
      </c>
      <c r="H64" s="16">
        <f t="shared" si="0"/>
        <v>13</v>
      </c>
      <c r="I64" s="90"/>
      <c r="J64" s="7"/>
      <c r="K64" s="7"/>
      <c r="L64" s="19"/>
      <c r="M64" s="18"/>
      <c r="N64" s="18"/>
      <c r="O64" s="18"/>
      <c r="P64" s="18"/>
      <c r="Q64" s="13"/>
      <c r="R64" s="13"/>
    </row>
    <row r="65" spans="2:18" x14ac:dyDescent="0.25">
      <c r="B65" s="7"/>
      <c r="C65" s="8">
        <v>1</v>
      </c>
      <c r="D65" s="10">
        <v>3</v>
      </c>
      <c r="E65" s="8">
        <v>1</v>
      </c>
      <c r="F65" s="10">
        <v>5</v>
      </c>
      <c r="G65" s="10">
        <v>3</v>
      </c>
      <c r="H65" s="16">
        <f t="shared" si="0"/>
        <v>13</v>
      </c>
      <c r="I65" s="90"/>
      <c r="J65" s="7"/>
      <c r="K65" s="7"/>
      <c r="L65" s="14"/>
      <c r="M65" s="18"/>
      <c r="N65" s="18"/>
      <c r="O65" s="18"/>
      <c r="P65" s="18"/>
      <c r="Q65" s="13"/>
      <c r="R65" s="13"/>
    </row>
    <row r="66" spans="2:18" x14ac:dyDescent="0.25">
      <c r="B66" s="7"/>
      <c r="C66" s="8">
        <v>1</v>
      </c>
      <c r="D66" s="10">
        <v>3</v>
      </c>
      <c r="E66" s="10">
        <v>3</v>
      </c>
      <c r="F66" s="8">
        <v>1</v>
      </c>
      <c r="G66" s="8">
        <v>5</v>
      </c>
      <c r="H66" s="16">
        <f t="shared" si="0"/>
        <v>13</v>
      </c>
      <c r="I66" s="90"/>
      <c r="J66" s="7"/>
      <c r="K66" s="7"/>
      <c r="L66" s="19"/>
      <c r="M66" s="18"/>
      <c r="N66" s="18"/>
      <c r="O66" s="18"/>
      <c r="P66" s="18"/>
      <c r="Q66" s="13"/>
      <c r="R66" s="13"/>
    </row>
    <row r="67" spans="2:18" x14ac:dyDescent="0.25">
      <c r="B67" s="7"/>
      <c r="C67" s="8">
        <v>1</v>
      </c>
      <c r="D67" s="10">
        <v>3</v>
      </c>
      <c r="E67" s="10">
        <v>3</v>
      </c>
      <c r="F67" s="8">
        <v>3</v>
      </c>
      <c r="G67" s="8">
        <v>3</v>
      </c>
      <c r="H67" s="16">
        <f t="shared" si="0"/>
        <v>13</v>
      </c>
      <c r="I67" s="90"/>
      <c r="J67" s="7"/>
      <c r="K67" s="7"/>
      <c r="L67" s="19"/>
      <c r="M67" s="18"/>
      <c r="N67" s="18"/>
      <c r="O67" s="18"/>
      <c r="P67" s="18"/>
      <c r="Q67" s="13"/>
      <c r="R67" s="13"/>
    </row>
    <row r="68" spans="2:18" x14ac:dyDescent="0.25">
      <c r="B68" s="7"/>
      <c r="C68" s="8">
        <v>1</v>
      </c>
      <c r="D68" s="10">
        <v>3</v>
      </c>
      <c r="E68" s="10">
        <v>3</v>
      </c>
      <c r="F68" s="8">
        <v>5</v>
      </c>
      <c r="G68" s="8">
        <v>1</v>
      </c>
      <c r="H68" s="16">
        <f t="shared" si="0"/>
        <v>13</v>
      </c>
      <c r="I68" s="90"/>
      <c r="J68" s="7"/>
      <c r="K68" s="7"/>
      <c r="L68" s="14"/>
      <c r="M68" s="18"/>
      <c r="N68" s="18"/>
      <c r="O68" s="18"/>
      <c r="P68" s="18"/>
      <c r="Q68" s="13"/>
      <c r="R68" s="13"/>
    </row>
    <row r="69" spans="2:18" x14ac:dyDescent="0.25">
      <c r="B69" s="7"/>
      <c r="C69" s="8">
        <v>1</v>
      </c>
      <c r="D69" s="10">
        <v>3</v>
      </c>
      <c r="E69" s="10">
        <v>5</v>
      </c>
      <c r="F69" s="8">
        <v>1</v>
      </c>
      <c r="G69" s="10">
        <v>3</v>
      </c>
      <c r="H69" s="16">
        <f t="shared" si="0"/>
        <v>13</v>
      </c>
      <c r="I69" s="90"/>
      <c r="J69" s="7"/>
      <c r="K69" s="7"/>
      <c r="L69" s="19"/>
      <c r="M69" s="18"/>
      <c r="N69" s="18"/>
      <c r="O69" s="18"/>
      <c r="P69" s="18"/>
      <c r="Q69" s="13"/>
      <c r="R69" s="13"/>
    </row>
    <row r="70" spans="2:18" x14ac:dyDescent="0.25">
      <c r="B70" s="7"/>
      <c r="C70" s="8">
        <v>1</v>
      </c>
      <c r="D70" s="10">
        <v>3</v>
      </c>
      <c r="E70" s="10">
        <v>5</v>
      </c>
      <c r="F70" s="8">
        <v>3</v>
      </c>
      <c r="G70" s="8">
        <v>1</v>
      </c>
      <c r="H70" s="16">
        <f t="shared" si="0"/>
        <v>13</v>
      </c>
      <c r="I70" s="90"/>
      <c r="J70" s="7"/>
      <c r="K70" s="7"/>
      <c r="L70" s="19"/>
      <c r="M70" s="18"/>
      <c r="N70" s="18"/>
      <c r="O70" s="18"/>
      <c r="P70" s="18"/>
      <c r="Q70" s="13"/>
      <c r="R70" s="13"/>
    </row>
    <row r="71" spans="2:18" x14ac:dyDescent="0.25">
      <c r="B71" s="7"/>
      <c r="C71" s="8">
        <v>1</v>
      </c>
      <c r="D71" s="10">
        <v>5</v>
      </c>
      <c r="E71" s="8">
        <v>1</v>
      </c>
      <c r="F71" s="8">
        <v>1</v>
      </c>
      <c r="G71" s="10">
        <v>5</v>
      </c>
      <c r="H71" s="16">
        <f t="shared" ref="H71:H134" si="1">SUM(C71:G71)</f>
        <v>13</v>
      </c>
      <c r="I71" s="90"/>
      <c r="J71" s="7"/>
      <c r="K71" s="7"/>
      <c r="L71" s="14"/>
      <c r="M71" s="18"/>
      <c r="N71" s="18"/>
      <c r="O71" s="18"/>
      <c r="P71" s="18"/>
      <c r="Q71" s="13"/>
      <c r="R71" s="13"/>
    </row>
    <row r="72" spans="2:18" x14ac:dyDescent="0.25">
      <c r="B72" s="7"/>
      <c r="C72" s="8">
        <v>1</v>
      </c>
      <c r="D72" s="10">
        <v>5</v>
      </c>
      <c r="E72" s="8">
        <v>1</v>
      </c>
      <c r="F72" s="8">
        <v>3</v>
      </c>
      <c r="G72" s="10">
        <v>3</v>
      </c>
      <c r="H72" s="16">
        <f t="shared" si="1"/>
        <v>13</v>
      </c>
      <c r="I72" s="90"/>
      <c r="J72" s="7"/>
      <c r="K72" s="7"/>
      <c r="L72" s="19"/>
      <c r="M72" s="18"/>
      <c r="N72" s="18"/>
      <c r="O72" s="18"/>
      <c r="P72" s="18"/>
      <c r="Q72" s="13"/>
      <c r="R72" s="13"/>
    </row>
    <row r="73" spans="2:18" x14ac:dyDescent="0.25">
      <c r="B73" s="7"/>
      <c r="C73" s="8">
        <v>1</v>
      </c>
      <c r="D73" s="10">
        <v>5</v>
      </c>
      <c r="E73" s="8">
        <v>1</v>
      </c>
      <c r="F73" s="8">
        <v>5</v>
      </c>
      <c r="G73" s="8">
        <v>1</v>
      </c>
      <c r="H73" s="16">
        <f t="shared" si="1"/>
        <v>13</v>
      </c>
      <c r="I73" s="90"/>
      <c r="J73" s="7"/>
      <c r="K73" s="7"/>
      <c r="L73" s="19"/>
      <c r="M73" s="18"/>
      <c r="N73" s="18"/>
      <c r="O73" s="18"/>
      <c r="P73" s="18"/>
      <c r="Q73" s="13"/>
      <c r="R73" s="13"/>
    </row>
    <row r="74" spans="2:18" x14ac:dyDescent="0.25">
      <c r="B74" s="7"/>
      <c r="C74" s="8">
        <v>1</v>
      </c>
      <c r="D74" s="10">
        <v>5</v>
      </c>
      <c r="E74" s="10">
        <v>3</v>
      </c>
      <c r="F74" s="8">
        <v>1</v>
      </c>
      <c r="G74" s="8">
        <v>3</v>
      </c>
      <c r="H74" s="16">
        <f t="shared" si="1"/>
        <v>13</v>
      </c>
      <c r="I74" s="90"/>
      <c r="J74" s="7"/>
      <c r="K74" s="7"/>
      <c r="L74" s="14"/>
      <c r="M74" s="18"/>
      <c r="N74" s="18"/>
      <c r="O74" s="18"/>
      <c r="P74" s="18"/>
      <c r="Q74" s="13"/>
      <c r="R74" s="13"/>
    </row>
    <row r="75" spans="2:18" x14ac:dyDescent="0.25">
      <c r="B75" s="7"/>
      <c r="C75" s="8">
        <v>1</v>
      </c>
      <c r="D75" s="10">
        <v>5</v>
      </c>
      <c r="E75" s="10">
        <v>3</v>
      </c>
      <c r="F75" s="8">
        <v>3</v>
      </c>
      <c r="G75" s="8">
        <v>1</v>
      </c>
      <c r="H75" s="16">
        <f t="shared" si="1"/>
        <v>13</v>
      </c>
      <c r="I75" s="90"/>
      <c r="J75" s="7"/>
      <c r="K75" s="7"/>
      <c r="L75" s="19"/>
      <c r="M75" s="18"/>
      <c r="N75" s="18"/>
      <c r="O75" s="18"/>
      <c r="P75" s="18"/>
      <c r="Q75" s="13"/>
      <c r="R75" s="13"/>
    </row>
    <row r="76" spans="2:18" x14ac:dyDescent="0.25">
      <c r="B76" s="7"/>
      <c r="C76" s="8">
        <v>1</v>
      </c>
      <c r="D76" s="10">
        <v>5</v>
      </c>
      <c r="E76" s="10">
        <v>5</v>
      </c>
      <c r="F76" s="8">
        <v>1</v>
      </c>
      <c r="G76" s="8">
        <v>1</v>
      </c>
      <c r="H76" s="16">
        <f t="shared" si="1"/>
        <v>13</v>
      </c>
      <c r="I76" s="90"/>
      <c r="J76" s="7"/>
      <c r="K76" s="7"/>
      <c r="L76" s="19"/>
      <c r="M76" s="18"/>
      <c r="N76" s="18"/>
      <c r="O76" s="18"/>
      <c r="P76" s="18"/>
      <c r="Q76" s="13"/>
      <c r="R76" s="13"/>
    </row>
    <row r="77" spans="2:18" x14ac:dyDescent="0.25">
      <c r="B77" s="7"/>
      <c r="C77" s="15">
        <v>3</v>
      </c>
      <c r="D77" s="8">
        <v>1</v>
      </c>
      <c r="E77" s="8">
        <v>1</v>
      </c>
      <c r="F77" s="8">
        <v>3</v>
      </c>
      <c r="G77" s="8">
        <v>5</v>
      </c>
      <c r="H77" s="16">
        <f t="shared" si="1"/>
        <v>13</v>
      </c>
      <c r="I77" s="90"/>
      <c r="J77" s="7"/>
      <c r="K77" s="7"/>
      <c r="L77" s="14"/>
      <c r="M77" s="18"/>
      <c r="N77" s="18"/>
      <c r="O77" s="18"/>
      <c r="P77" s="18"/>
      <c r="Q77" s="13"/>
      <c r="R77" s="13"/>
    </row>
    <row r="78" spans="2:18" x14ac:dyDescent="0.25">
      <c r="B78" s="7"/>
      <c r="C78" s="15">
        <v>3</v>
      </c>
      <c r="D78" s="8">
        <v>1</v>
      </c>
      <c r="E78" s="8">
        <v>1</v>
      </c>
      <c r="F78" s="10">
        <v>5</v>
      </c>
      <c r="G78" s="8">
        <v>3</v>
      </c>
      <c r="H78" s="16">
        <f t="shared" si="1"/>
        <v>13</v>
      </c>
      <c r="I78" s="90"/>
      <c r="J78" s="7"/>
      <c r="K78" s="7"/>
      <c r="L78" s="19"/>
      <c r="M78" s="18"/>
      <c r="N78" s="18"/>
      <c r="O78" s="18"/>
      <c r="P78" s="18"/>
      <c r="Q78" s="13"/>
      <c r="R78" s="13"/>
    </row>
    <row r="79" spans="2:18" x14ac:dyDescent="0.25">
      <c r="B79" s="7"/>
      <c r="C79" s="15">
        <v>3</v>
      </c>
      <c r="D79" s="8">
        <v>1</v>
      </c>
      <c r="E79" s="10">
        <v>3</v>
      </c>
      <c r="F79" s="8">
        <v>1</v>
      </c>
      <c r="G79" s="10">
        <v>5</v>
      </c>
      <c r="H79" s="16">
        <f t="shared" si="1"/>
        <v>13</v>
      </c>
      <c r="I79" s="90"/>
      <c r="J79" s="7"/>
      <c r="K79" s="7"/>
      <c r="L79" s="14"/>
      <c r="M79" s="18"/>
      <c r="N79" s="18"/>
      <c r="O79" s="18"/>
      <c r="P79" s="18"/>
      <c r="Q79" s="13"/>
      <c r="R79" s="13"/>
    </row>
    <row r="80" spans="2:18" x14ac:dyDescent="0.25">
      <c r="B80" s="7"/>
      <c r="C80" s="15">
        <v>3</v>
      </c>
      <c r="D80" s="8">
        <v>1</v>
      </c>
      <c r="E80" s="10">
        <v>3</v>
      </c>
      <c r="F80" s="8">
        <v>3</v>
      </c>
      <c r="G80" s="10">
        <v>3</v>
      </c>
      <c r="H80" s="16">
        <f t="shared" si="1"/>
        <v>13</v>
      </c>
      <c r="I80" s="90"/>
      <c r="J80" s="7"/>
      <c r="K80" s="7"/>
      <c r="L80" s="14"/>
      <c r="M80" s="18"/>
      <c r="N80" s="18"/>
      <c r="O80" s="18"/>
      <c r="P80" s="18"/>
      <c r="Q80" s="13"/>
      <c r="R80" s="13"/>
    </row>
    <row r="81" spans="2:18" x14ac:dyDescent="0.25">
      <c r="B81" s="7"/>
      <c r="C81" s="15">
        <v>3</v>
      </c>
      <c r="D81" s="8">
        <v>1</v>
      </c>
      <c r="E81" s="10">
        <v>3</v>
      </c>
      <c r="F81" s="8">
        <v>5</v>
      </c>
      <c r="G81" s="8">
        <v>1</v>
      </c>
      <c r="H81" s="16">
        <f t="shared" si="1"/>
        <v>13</v>
      </c>
      <c r="I81" s="90"/>
      <c r="J81" s="7"/>
      <c r="K81" s="7"/>
      <c r="L81" s="19"/>
      <c r="M81" s="18"/>
      <c r="N81" s="18"/>
      <c r="O81" s="18"/>
      <c r="P81" s="18"/>
      <c r="Q81" s="13"/>
      <c r="R81" s="13"/>
    </row>
    <row r="82" spans="2:18" x14ac:dyDescent="0.25">
      <c r="B82" s="7"/>
      <c r="C82" s="15">
        <v>3</v>
      </c>
      <c r="D82" s="8">
        <v>1</v>
      </c>
      <c r="E82" s="10">
        <v>5</v>
      </c>
      <c r="F82" s="8">
        <v>1</v>
      </c>
      <c r="G82" s="8">
        <v>3</v>
      </c>
      <c r="H82" s="16">
        <f t="shared" si="1"/>
        <v>13</v>
      </c>
      <c r="I82" s="90"/>
      <c r="J82" s="7"/>
      <c r="K82" s="7"/>
      <c r="L82" s="19"/>
      <c r="M82" s="18"/>
      <c r="N82" s="18"/>
      <c r="O82" s="18"/>
      <c r="P82" s="18"/>
      <c r="Q82" s="13"/>
      <c r="R82" s="13"/>
    </row>
    <row r="83" spans="2:18" x14ac:dyDescent="0.25">
      <c r="B83" s="7"/>
      <c r="C83" s="15">
        <v>3</v>
      </c>
      <c r="D83" s="8">
        <v>1</v>
      </c>
      <c r="E83" s="10">
        <v>5</v>
      </c>
      <c r="F83" s="8">
        <v>3</v>
      </c>
      <c r="G83" s="8">
        <v>1</v>
      </c>
      <c r="H83" s="16">
        <f t="shared" si="1"/>
        <v>13</v>
      </c>
      <c r="I83" s="90"/>
      <c r="J83" s="7"/>
      <c r="K83" s="7"/>
      <c r="L83" s="14"/>
      <c r="M83" s="18"/>
      <c r="N83" s="18"/>
      <c r="O83" s="18"/>
      <c r="P83" s="18"/>
      <c r="Q83" s="13"/>
      <c r="R83" s="13"/>
    </row>
    <row r="84" spans="2:18" x14ac:dyDescent="0.25">
      <c r="B84" s="7"/>
      <c r="C84" s="15">
        <v>3</v>
      </c>
      <c r="D84" s="10">
        <v>3</v>
      </c>
      <c r="E84" s="8">
        <v>1</v>
      </c>
      <c r="F84" s="8">
        <v>1</v>
      </c>
      <c r="G84" s="8">
        <v>5</v>
      </c>
      <c r="H84" s="16">
        <f t="shared" si="1"/>
        <v>13</v>
      </c>
      <c r="I84" s="90"/>
      <c r="J84" s="7"/>
      <c r="K84" s="7"/>
      <c r="L84" s="19"/>
      <c r="M84" s="18"/>
      <c r="N84" s="18"/>
      <c r="O84" s="18"/>
      <c r="P84" s="18"/>
      <c r="Q84" s="13"/>
      <c r="R84" s="13"/>
    </row>
    <row r="85" spans="2:18" x14ac:dyDescent="0.25">
      <c r="B85" s="7"/>
      <c r="C85" s="15">
        <v>3</v>
      </c>
      <c r="D85" s="10">
        <v>3</v>
      </c>
      <c r="E85" s="8">
        <v>1</v>
      </c>
      <c r="F85" s="8">
        <v>3</v>
      </c>
      <c r="G85" s="8">
        <v>3</v>
      </c>
      <c r="H85" s="16">
        <f t="shared" si="1"/>
        <v>13</v>
      </c>
      <c r="I85" s="90"/>
      <c r="J85" s="7"/>
      <c r="K85" s="7"/>
      <c r="L85" s="19"/>
      <c r="M85" s="18"/>
      <c r="N85" s="18"/>
      <c r="O85" s="18"/>
      <c r="P85" s="18"/>
      <c r="Q85" s="13"/>
      <c r="R85" s="13"/>
    </row>
    <row r="86" spans="2:18" x14ac:dyDescent="0.25">
      <c r="B86" s="7"/>
      <c r="C86" s="15">
        <v>3</v>
      </c>
      <c r="D86" s="10">
        <v>3</v>
      </c>
      <c r="E86" s="8">
        <v>1</v>
      </c>
      <c r="F86" s="8">
        <v>5</v>
      </c>
      <c r="G86" s="8">
        <v>1</v>
      </c>
      <c r="H86" s="16">
        <f t="shared" si="1"/>
        <v>13</v>
      </c>
      <c r="I86" s="90"/>
      <c r="J86" s="7"/>
      <c r="K86" s="7"/>
      <c r="L86" s="14"/>
      <c r="M86" s="18"/>
      <c r="N86" s="18"/>
      <c r="O86" s="18"/>
      <c r="P86" s="18"/>
      <c r="Q86" s="13"/>
      <c r="R86" s="13"/>
    </row>
    <row r="87" spans="2:18" x14ac:dyDescent="0.25">
      <c r="B87" s="7"/>
      <c r="C87" s="15">
        <v>3</v>
      </c>
      <c r="D87" s="10">
        <v>3</v>
      </c>
      <c r="E87" s="10">
        <v>3</v>
      </c>
      <c r="F87" s="8">
        <v>1</v>
      </c>
      <c r="G87" s="10">
        <v>3</v>
      </c>
      <c r="H87" s="16">
        <f t="shared" si="1"/>
        <v>13</v>
      </c>
      <c r="I87" s="90"/>
      <c r="J87" s="7"/>
      <c r="K87" s="7"/>
      <c r="L87" s="14"/>
      <c r="M87" s="18"/>
      <c r="N87" s="18"/>
      <c r="O87" s="18"/>
      <c r="P87" s="18"/>
      <c r="Q87" s="13"/>
      <c r="R87" s="13"/>
    </row>
    <row r="88" spans="2:18" x14ac:dyDescent="0.25">
      <c r="B88" s="7"/>
      <c r="C88" s="15">
        <v>3</v>
      </c>
      <c r="D88" s="10">
        <v>3</v>
      </c>
      <c r="E88" s="10">
        <v>3</v>
      </c>
      <c r="F88" s="8">
        <v>3</v>
      </c>
      <c r="G88" s="8">
        <v>1</v>
      </c>
      <c r="H88" s="16">
        <f t="shared" si="1"/>
        <v>13</v>
      </c>
      <c r="I88" s="90"/>
      <c r="J88" s="7"/>
      <c r="K88" s="7"/>
      <c r="L88" s="14"/>
      <c r="M88" s="20"/>
      <c r="N88" s="13"/>
      <c r="O88" s="13"/>
      <c r="P88" s="13"/>
      <c r="Q88" s="13"/>
      <c r="R88" s="13"/>
    </row>
    <row r="89" spans="2:18" x14ac:dyDescent="0.25">
      <c r="B89" s="7"/>
      <c r="C89" s="15">
        <v>3</v>
      </c>
      <c r="D89" s="10">
        <v>3</v>
      </c>
      <c r="E89" s="10">
        <v>5</v>
      </c>
      <c r="F89" s="8">
        <v>1</v>
      </c>
      <c r="G89" s="8">
        <v>1</v>
      </c>
      <c r="H89" s="16">
        <f t="shared" si="1"/>
        <v>13</v>
      </c>
      <c r="I89" s="90"/>
      <c r="J89" s="7"/>
      <c r="K89" s="7"/>
      <c r="L89" s="12"/>
      <c r="M89" s="20"/>
      <c r="N89" s="13"/>
      <c r="O89" s="13"/>
      <c r="P89" s="13"/>
      <c r="Q89" s="13"/>
      <c r="R89" s="13"/>
    </row>
    <row r="90" spans="2:18" x14ac:dyDescent="0.25">
      <c r="B90" s="7"/>
      <c r="C90" s="15">
        <v>3</v>
      </c>
      <c r="D90" s="10">
        <v>5</v>
      </c>
      <c r="E90" s="8">
        <v>1</v>
      </c>
      <c r="F90" s="8">
        <v>1</v>
      </c>
      <c r="G90" s="8">
        <v>3</v>
      </c>
      <c r="H90" s="16">
        <f t="shared" si="1"/>
        <v>13</v>
      </c>
      <c r="I90" s="90"/>
      <c r="J90" s="7"/>
      <c r="K90" s="7"/>
      <c r="L90" s="14"/>
      <c r="M90" s="20"/>
      <c r="N90" s="13"/>
      <c r="O90" s="13"/>
      <c r="P90" s="13"/>
      <c r="Q90" s="13"/>
      <c r="R90" s="13"/>
    </row>
    <row r="91" spans="2:18" x14ac:dyDescent="0.25">
      <c r="B91" s="7"/>
      <c r="C91" s="15">
        <v>3</v>
      </c>
      <c r="D91" s="10">
        <v>5</v>
      </c>
      <c r="E91" s="8">
        <v>1</v>
      </c>
      <c r="F91" s="8">
        <v>3</v>
      </c>
      <c r="G91" s="8">
        <v>1</v>
      </c>
      <c r="H91" s="16">
        <f t="shared" si="1"/>
        <v>13</v>
      </c>
      <c r="I91" s="90"/>
      <c r="J91" s="7"/>
      <c r="K91" s="7"/>
      <c r="L91" s="12"/>
      <c r="M91" s="20"/>
      <c r="N91" s="13"/>
      <c r="O91" s="13"/>
      <c r="P91" s="13"/>
      <c r="Q91" s="13"/>
      <c r="R91" s="13"/>
    </row>
    <row r="92" spans="2:18" x14ac:dyDescent="0.25">
      <c r="B92" s="7"/>
      <c r="C92" s="15">
        <v>3</v>
      </c>
      <c r="D92" s="10">
        <v>5</v>
      </c>
      <c r="E92" s="10">
        <v>3</v>
      </c>
      <c r="F92" s="8">
        <v>1</v>
      </c>
      <c r="G92" s="8">
        <v>1</v>
      </c>
      <c r="H92" s="16">
        <f t="shared" si="1"/>
        <v>13</v>
      </c>
      <c r="I92" s="90"/>
      <c r="J92" s="7"/>
      <c r="K92" s="7"/>
      <c r="L92" s="12"/>
      <c r="M92" s="20"/>
      <c r="N92" s="13"/>
      <c r="O92" s="13"/>
      <c r="P92" s="13"/>
      <c r="Q92" s="13"/>
      <c r="R92" s="13"/>
    </row>
    <row r="93" spans="2:18" x14ac:dyDescent="0.25">
      <c r="B93" s="7"/>
      <c r="C93" s="15">
        <v>5</v>
      </c>
      <c r="D93" s="8">
        <v>1</v>
      </c>
      <c r="E93" s="8">
        <v>1</v>
      </c>
      <c r="F93" s="8">
        <v>1</v>
      </c>
      <c r="G93" s="10">
        <v>5</v>
      </c>
      <c r="H93" s="16">
        <f t="shared" si="1"/>
        <v>13</v>
      </c>
      <c r="I93" s="90"/>
      <c r="J93" s="7"/>
      <c r="K93" s="7"/>
      <c r="L93" s="14"/>
      <c r="M93" s="20"/>
      <c r="N93" s="13"/>
      <c r="O93" s="13"/>
      <c r="P93" s="13"/>
      <c r="Q93" s="13"/>
      <c r="R93" s="13"/>
    </row>
    <row r="94" spans="2:18" x14ac:dyDescent="0.25">
      <c r="B94" s="7"/>
      <c r="C94" s="15">
        <v>5</v>
      </c>
      <c r="D94" s="8">
        <v>1</v>
      </c>
      <c r="E94" s="8">
        <v>1</v>
      </c>
      <c r="F94" s="8">
        <v>3</v>
      </c>
      <c r="G94" s="10">
        <v>3</v>
      </c>
      <c r="H94" s="16">
        <f t="shared" si="1"/>
        <v>13</v>
      </c>
      <c r="I94" s="90"/>
      <c r="J94" s="7"/>
      <c r="K94" s="7"/>
      <c r="L94" s="12"/>
      <c r="M94" s="20"/>
      <c r="N94" s="13"/>
      <c r="O94" s="13"/>
      <c r="P94" s="13"/>
      <c r="Q94" s="13"/>
      <c r="R94" s="13"/>
    </row>
    <row r="95" spans="2:18" x14ac:dyDescent="0.25">
      <c r="B95" s="7"/>
      <c r="C95" s="15">
        <v>5</v>
      </c>
      <c r="D95" s="8">
        <v>1</v>
      </c>
      <c r="E95" s="8">
        <v>1</v>
      </c>
      <c r="F95" s="8">
        <v>5</v>
      </c>
      <c r="G95" s="8">
        <v>1</v>
      </c>
      <c r="H95" s="16">
        <f t="shared" si="1"/>
        <v>13</v>
      </c>
      <c r="I95" s="90"/>
      <c r="J95" s="7"/>
      <c r="K95" s="7"/>
      <c r="L95" s="12"/>
      <c r="M95" s="20"/>
      <c r="N95" s="13"/>
      <c r="O95" s="13"/>
      <c r="P95" s="13"/>
      <c r="Q95" s="13"/>
      <c r="R95" s="13"/>
    </row>
    <row r="96" spans="2:18" x14ac:dyDescent="0.25">
      <c r="B96" s="7"/>
      <c r="C96" s="15">
        <v>5</v>
      </c>
      <c r="D96" s="8">
        <v>1</v>
      </c>
      <c r="E96" s="10">
        <v>3</v>
      </c>
      <c r="F96" s="8">
        <v>1</v>
      </c>
      <c r="G96" s="8">
        <v>3</v>
      </c>
      <c r="H96" s="16">
        <f t="shared" si="1"/>
        <v>13</v>
      </c>
      <c r="I96" s="90"/>
      <c r="J96" s="7"/>
      <c r="K96" s="7"/>
      <c r="L96" s="14"/>
      <c r="M96" s="20"/>
      <c r="N96" s="13"/>
      <c r="O96" s="13"/>
      <c r="P96" s="13"/>
      <c r="Q96" s="13"/>
      <c r="R96" s="13"/>
    </row>
    <row r="97" spans="2:18" x14ac:dyDescent="0.25">
      <c r="B97" s="7"/>
      <c r="C97" s="15">
        <v>5</v>
      </c>
      <c r="D97" s="8">
        <v>1</v>
      </c>
      <c r="E97" s="10">
        <v>3</v>
      </c>
      <c r="F97" s="8">
        <v>3</v>
      </c>
      <c r="G97" s="8">
        <v>1</v>
      </c>
      <c r="H97" s="16">
        <f t="shared" si="1"/>
        <v>13</v>
      </c>
      <c r="I97" s="90"/>
      <c r="J97" s="7"/>
      <c r="K97" s="7"/>
      <c r="L97" s="12"/>
      <c r="M97" s="20"/>
      <c r="N97" s="13"/>
      <c r="O97" s="13"/>
      <c r="P97" s="13"/>
      <c r="Q97" s="13"/>
      <c r="R97" s="13"/>
    </row>
    <row r="98" spans="2:18" x14ac:dyDescent="0.25">
      <c r="B98" s="7"/>
      <c r="C98" s="15">
        <v>5</v>
      </c>
      <c r="D98" s="8">
        <v>1</v>
      </c>
      <c r="E98" s="10">
        <v>5</v>
      </c>
      <c r="F98" s="8">
        <v>1</v>
      </c>
      <c r="G98" s="8">
        <v>1</v>
      </c>
      <c r="H98" s="16">
        <f t="shared" si="1"/>
        <v>13</v>
      </c>
      <c r="I98" s="90"/>
      <c r="J98" s="7"/>
      <c r="K98" s="7"/>
      <c r="L98" s="12"/>
      <c r="M98" s="20"/>
      <c r="N98" s="13"/>
      <c r="O98" s="13"/>
      <c r="P98" s="13"/>
      <c r="Q98" s="13"/>
      <c r="R98" s="13"/>
    </row>
    <row r="99" spans="2:18" x14ac:dyDescent="0.25">
      <c r="B99" s="7"/>
      <c r="C99" s="15">
        <v>5</v>
      </c>
      <c r="D99" s="10">
        <v>3</v>
      </c>
      <c r="E99" s="8">
        <v>1</v>
      </c>
      <c r="F99" s="8">
        <v>1</v>
      </c>
      <c r="G99" s="10">
        <v>3</v>
      </c>
      <c r="H99" s="16">
        <f t="shared" si="1"/>
        <v>13</v>
      </c>
      <c r="I99" s="90"/>
      <c r="J99" s="7"/>
      <c r="K99" s="7"/>
      <c r="L99" s="14"/>
      <c r="M99" s="20"/>
      <c r="N99" s="13"/>
      <c r="O99" s="13"/>
      <c r="P99" s="13"/>
      <c r="Q99" s="13"/>
      <c r="R99" s="13"/>
    </row>
    <row r="100" spans="2:18" x14ac:dyDescent="0.25">
      <c r="B100" s="7"/>
      <c r="C100" s="15">
        <v>5</v>
      </c>
      <c r="D100" s="10">
        <v>3</v>
      </c>
      <c r="E100" s="8">
        <v>1</v>
      </c>
      <c r="F100" s="8">
        <v>3</v>
      </c>
      <c r="G100" s="8">
        <v>1</v>
      </c>
      <c r="H100" s="16">
        <f t="shared" si="1"/>
        <v>13</v>
      </c>
      <c r="I100" s="90"/>
      <c r="J100" s="7"/>
      <c r="K100" s="7"/>
      <c r="L100" s="12"/>
      <c r="M100" s="20"/>
      <c r="N100" s="13"/>
      <c r="O100" s="13"/>
      <c r="P100" s="13"/>
      <c r="Q100" s="13"/>
      <c r="R100" s="13"/>
    </row>
    <row r="101" spans="2:18" x14ac:dyDescent="0.25">
      <c r="B101" s="7"/>
      <c r="C101" s="15">
        <v>5</v>
      </c>
      <c r="D101" s="10">
        <v>3</v>
      </c>
      <c r="E101" s="10">
        <v>3</v>
      </c>
      <c r="F101" s="8">
        <v>1</v>
      </c>
      <c r="G101" s="8">
        <v>1</v>
      </c>
      <c r="H101" s="16">
        <f t="shared" si="1"/>
        <v>13</v>
      </c>
      <c r="I101" s="90"/>
      <c r="J101" s="7"/>
      <c r="K101" s="7"/>
      <c r="L101" s="12"/>
      <c r="M101" s="20"/>
      <c r="N101" s="13"/>
      <c r="O101" s="13"/>
      <c r="P101" s="13"/>
      <c r="Q101" s="13"/>
      <c r="R101" s="13"/>
    </row>
    <row r="102" spans="2:18" x14ac:dyDescent="0.25">
      <c r="B102" s="7"/>
      <c r="C102" s="15">
        <v>5</v>
      </c>
      <c r="D102" s="10">
        <v>5</v>
      </c>
      <c r="E102" s="8">
        <v>1</v>
      </c>
      <c r="F102" s="8">
        <v>1</v>
      </c>
      <c r="G102" s="8">
        <v>1</v>
      </c>
      <c r="H102" s="16">
        <f t="shared" si="1"/>
        <v>13</v>
      </c>
      <c r="I102" s="90"/>
      <c r="J102" s="7"/>
      <c r="K102" s="7"/>
      <c r="L102" s="14"/>
      <c r="M102" s="20"/>
      <c r="N102" s="13"/>
      <c r="O102" s="13"/>
      <c r="P102" s="13"/>
      <c r="Q102" s="13"/>
      <c r="R102" s="13"/>
    </row>
    <row r="103" spans="2:18" x14ac:dyDescent="0.25">
      <c r="B103" s="7"/>
      <c r="C103" s="8">
        <v>1</v>
      </c>
      <c r="D103" s="8">
        <v>1</v>
      </c>
      <c r="E103" s="10">
        <v>3</v>
      </c>
      <c r="F103" s="10">
        <v>5</v>
      </c>
      <c r="G103" s="8">
        <v>5</v>
      </c>
      <c r="H103" s="16">
        <f t="shared" si="1"/>
        <v>15</v>
      </c>
      <c r="I103" s="90"/>
      <c r="J103" s="7"/>
      <c r="K103" s="7"/>
      <c r="L103" s="12"/>
      <c r="M103" s="20"/>
      <c r="N103" s="13"/>
      <c r="O103" s="13"/>
      <c r="P103" s="13"/>
      <c r="Q103" s="13"/>
      <c r="R103" s="13"/>
    </row>
    <row r="104" spans="2:18" x14ac:dyDescent="0.25">
      <c r="B104" s="7"/>
      <c r="C104" s="8">
        <v>1</v>
      </c>
      <c r="D104" s="8">
        <v>1</v>
      </c>
      <c r="E104" s="10">
        <v>5</v>
      </c>
      <c r="F104" s="10">
        <v>3</v>
      </c>
      <c r="G104" s="10">
        <v>5</v>
      </c>
      <c r="H104" s="16">
        <f t="shared" si="1"/>
        <v>15</v>
      </c>
      <c r="I104" s="90"/>
      <c r="J104" s="7"/>
      <c r="K104" s="7"/>
      <c r="L104" s="12"/>
      <c r="M104" s="20"/>
      <c r="N104" s="13"/>
      <c r="O104" s="13"/>
      <c r="P104" s="13"/>
      <c r="Q104" s="13"/>
      <c r="R104" s="13"/>
    </row>
    <row r="105" spans="2:18" x14ac:dyDescent="0.25">
      <c r="B105" s="7"/>
      <c r="C105" s="8">
        <v>1</v>
      </c>
      <c r="D105" s="8">
        <v>1</v>
      </c>
      <c r="E105" s="10">
        <v>5</v>
      </c>
      <c r="F105" s="10">
        <v>5</v>
      </c>
      <c r="G105" s="8">
        <v>3</v>
      </c>
      <c r="H105" s="16">
        <f t="shared" si="1"/>
        <v>15</v>
      </c>
      <c r="I105" s="90"/>
      <c r="J105" s="7"/>
      <c r="K105" s="7"/>
      <c r="L105" s="14"/>
      <c r="M105" s="20"/>
      <c r="N105" s="13"/>
      <c r="O105" s="13"/>
      <c r="P105" s="13"/>
      <c r="Q105" s="13"/>
      <c r="R105" s="13"/>
    </row>
    <row r="106" spans="2:18" x14ac:dyDescent="0.25">
      <c r="B106" s="7"/>
      <c r="C106" s="8">
        <v>1</v>
      </c>
      <c r="D106" s="10">
        <v>3</v>
      </c>
      <c r="E106" s="8">
        <v>1</v>
      </c>
      <c r="F106" s="10">
        <v>5</v>
      </c>
      <c r="G106" s="10">
        <v>5</v>
      </c>
      <c r="H106" s="16">
        <f t="shared" si="1"/>
        <v>15</v>
      </c>
      <c r="I106" s="90"/>
      <c r="J106" s="7"/>
      <c r="K106" s="7"/>
      <c r="L106" s="12"/>
      <c r="M106" s="20"/>
      <c r="N106" s="13"/>
      <c r="O106" s="13"/>
      <c r="P106" s="13"/>
      <c r="Q106" s="13"/>
      <c r="R106" s="13"/>
    </row>
    <row r="107" spans="2:18" x14ac:dyDescent="0.25">
      <c r="B107" s="7"/>
      <c r="C107" s="8">
        <v>1</v>
      </c>
      <c r="D107" s="10">
        <v>3</v>
      </c>
      <c r="E107" s="10">
        <v>3</v>
      </c>
      <c r="F107" s="8">
        <v>3</v>
      </c>
      <c r="G107" s="8">
        <v>5</v>
      </c>
      <c r="H107" s="16">
        <f t="shared" si="1"/>
        <v>15</v>
      </c>
      <c r="I107" s="90"/>
      <c r="J107" s="7"/>
      <c r="K107" s="7"/>
      <c r="L107" s="12"/>
      <c r="M107" s="20"/>
      <c r="N107" s="13"/>
      <c r="O107" s="13"/>
      <c r="P107" s="13"/>
      <c r="Q107" s="13"/>
      <c r="R107" s="13"/>
    </row>
    <row r="108" spans="2:18" x14ac:dyDescent="0.25">
      <c r="B108" s="7"/>
      <c r="C108" s="8">
        <v>1</v>
      </c>
      <c r="D108" s="10">
        <v>3</v>
      </c>
      <c r="E108" s="10">
        <v>3</v>
      </c>
      <c r="F108" s="10">
        <v>5</v>
      </c>
      <c r="G108" s="10">
        <v>3</v>
      </c>
      <c r="H108" s="16">
        <f t="shared" si="1"/>
        <v>15</v>
      </c>
      <c r="I108" s="90"/>
      <c r="J108" s="7"/>
      <c r="K108" s="7"/>
      <c r="L108" s="14"/>
      <c r="M108" s="20"/>
      <c r="N108" s="13"/>
      <c r="O108" s="13"/>
      <c r="P108" s="13"/>
      <c r="Q108" s="13"/>
      <c r="R108" s="13"/>
    </row>
    <row r="109" spans="2:18" x14ac:dyDescent="0.25">
      <c r="B109" s="7"/>
      <c r="C109" s="8">
        <v>1</v>
      </c>
      <c r="D109" s="10">
        <v>3</v>
      </c>
      <c r="E109" s="10">
        <v>5</v>
      </c>
      <c r="F109" s="8">
        <v>1</v>
      </c>
      <c r="G109" s="10">
        <v>5</v>
      </c>
      <c r="H109" s="16">
        <f t="shared" si="1"/>
        <v>15</v>
      </c>
      <c r="I109" s="90"/>
      <c r="J109" s="7"/>
      <c r="K109" s="7"/>
      <c r="L109" s="12"/>
      <c r="M109" s="20"/>
      <c r="N109" s="13"/>
      <c r="O109" s="13"/>
      <c r="P109" s="13"/>
      <c r="Q109" s="13"/>
      <c r="R109" s="13"/>
    </row>
    <row r="110" spans="2:18" x14ac:dyDescent="0.25">
      <c r="B110" s="7"/>
      <c r="C110" s="8">
        <v>1</v>
      </c>
      <c r="D110" s="10">
        <v>3</v>
      </c>
      <c r="E110" s="10">
        <v>5</v>
      </c>
      <c r="F110" s="8">
        <v>3</v>
      </c>
      <c r="G110" s="8">
        <v>3</v>
      </c>
      <c r="H110" s="16">
        <f t="shared" si="1"/>
        <v>15</v>
      </c>
      <c r="I110" s="90"/>
      <c r="J110" s="7"/>
      <c r="K110" s="7"/>
      <c r="L110" s="12"/>
      <c r="M110" s="20"/>
      <c r="N110" s="13"/>
      <c r="O110" s="13"/>
      <c r="P110" s="13"/>
      <c r="Q110" s="13"/>
      <c r="R110" s="13"/>
    </row>
    <row r="111" spans="2:18" x14ac:dyDescent="0.25">
      <c r="B111" s="7"/>
      <c r="C111" s="8">
        <v>1</v>
      </c>
      <c r="D111" s="10">
        <v>3</v>
      </c>
      <c r="E111" s="10">
        <v>5</v>
      </c>
      <c r="F111" s="8">
        <v>5</v>
      </c>
      <c r="G111" s="8">
        <v>1</v>
      </c>
      <c r="H111" s="16">
        <f t="shared" si="1"/>
        <v>15</v>
      </c>
      <c r="I111" s="90"/>
      <c r="J111" s="7"/>
      <c r="K111" s="7"/>
      <c r="L111" s="14"/>
      <c r="M111" s="20"/>
      <c r="N111" s="13"/>
      <c r="O111" s="13"/>
      <c r="P111" s="13"/>
      <c r="Q111" s="13"/>
      <c r="R111" s="13"/>
    </row>
    <row r="112" spans="2:18" x14ac:dyDescent="0.25">
      <c r="B112" s="7"/>
      <c r="C112" s="8">
        <v>1</v>
      </c>
      <c r="D112" s="10">
        <v>5</v>
      </c>
      <c r="E112" s="8">
        <v>1</v>
      </c>
      <c r="F112" s="8">
        <v>3</v>
      </c>
      <c r="G112" s="10">
        <v>5</v>
      </c>
      <c r="H112" s="16">
        <f t="shared" si="1"/>
        <v>15</v>
      </c>
      <c r="I112" s="90"/>
      <c r="J112" s="7"/>
      <c r="K112" s="7"/>
      <c r="L112" s="12"/>
      <c r="M112" s="20"/>
      <c r="N112" s="13"/>
      <c r="O112" s="13"/>
      <c r="P112" s="13"/>
      <c r="Q112" s="13"/>
      <c r="R112" s="13"/>
    </row>
    <row r="113" spans="2:18" x14ac:dyDescent="0.25">
      <c r="B113" s="7"/>
      <c r="C113" s="8">
        <v>1</v>
      </c>
      <c r="D113" s="10">
        <v>5</v>
      </c>
      <c r="E113" s="8">
        <v>1</v>
      </c>
      <c r="F113" s="10">
        <v>5</v>
      </c>
      <c r="G113" s="8">
        <v>3</v>
      </c>
      <c r="H113" s="16">
        <f t="shared" si="1"/>
        <v>15</v>
      </c>
      <c r="I113" s="90"/>
      <c r="J113" s="7"/>
      <c r="K113" s="7"/>
      <c r="L113" s="12"/>
      <c r="M113" s="20"/>
      <c r="N113" s="13"/>
      <c r="O113" s="13"/>
      <c r="P113" s="13"/>
      <c r="Q113" s="13"/>
      <c r="R113" s="13"/>
    </row>
    <row r="114" spans="2:18" x14ac:dyDescent="0.25">
      <c r="B114" s="7"/>
      <c r="C114" s="8">
        <v>1</v>
      </c>
      <c r="D114" s="10">
        <v>5</v>
      </c>
      <c r="E114" s="10">
        <v>3</v>
      </c>
      <c r="F114" s="8">
        <v>1</v>
      </c>
      <c r="G114" s="8">
        <v>5</v>
      </c>
      <c r="H114" s="16">
        <f t="shared" si="1"/>
        <v>15</v>
      </c>
      <c r="I114" s="90"/>
      <c r="J114" s="7"/>
      <c r="K114" s="7"/>
      <c r="L114" s="14"/>
      <c r="M114" s="20"/>
      <c r="N114" s="13"/>
      <c r="O114" s="13"/>
      <c r="P114" s="13"/>
      <c r="Q114" s="13"/>
      <c r="R114" s="13"/>
    </row>
    <row r="115" spans="2:18" x14ac:dyDescent="0.25">
      <c r="B115" s="7"/>
      <c r="C115" s="8">
        <v>1</v>
      </c>
      <c r="D115" s="10">
        <v>5</v>
      </c>
      <c r="E115" s="10">
        <v>3</v>
      </c>
      <c r="F115" s="8">
        <v>3</v>
      </c>
      <c r="G115" s="10">
        <v>3</v>
      </c>
      <c r="H115" s="16">
        <f t="shared" si="1"/>
        <v>15</v>
      </c>
      <c r="I115" s="90"/>
      <c r="J115" s="7"/>
      <c r="K115" s="7"/>
      <c r="L115" s="12"/>
      <c r="M115" s="20"/>
      <c r="N115" s="13"/>
      <c r="O115" s="13"/>
      <c r="P115" s="13"/>
      <c r="Q115" s="13"/>
      <c r="R115" s="13"/>
    </row>
    <row r="116" spans="2:18" x14ac:dyDescent="0.25">
      <c r="B116" s="7"/>
      <c r="C116" s="8">
        <v>1</v>
      </c>
      <c r="D116" s="10">
        <v>5</v>
      </c>
      <c r="E116" s="10">
        <v>3</v>
      </c>
      <c r="F116" s="8">
        <v>5</v>
      </c>
      <c r="G116" s="10">
        <v>1</v>
      </c>
      <c r="H116" s="16">
        <f t="shared" si="1"/>
        <v>15</v>
      </c>
      <c r="I116" s="90"/>
      <c r="J116" s="7"/>
      <c r="K116" s="7"/>
      <c r="L116" s="12"/>
      <c r="M116" s="20"/>
      <c r="N116" s="13"/>
      <c r="O116" s="13"/>
      <c r="P116" s="13"/>
      <c r="Q116" s="13"/>
      <c r="R116" s="13"/>
    </row>
    <row r="117" spans="2:18" x14ac:dyDescent="0.25">
      <c r="B117" s="7"/>
      <c r="C117" s="8">
        <v>1</v>
      </c>
      <c r="D117" s="10">
        <v>5</v>
      </c>
      <c r="E117" s="10">
        <v>5</v>
      </c>
      <c r="F117" s="8">
        <v>1</v>
      </c>
      <c r="G117" s="8">
        <v>3</v>
      </c>
      <c r="H117" s="16">
        <f t="shared" si="1"/>
        <v>15</v>
      </c>
      <c r="I117" s="90"/>
      <c r="J117" s="7"/>
      <c r="K117" s="7"/>
      <c r="L117" s="14"/>
      <c r="M117" s="20"/>
      <c r="N117" s="13"/>
      <c r="O117" s="13"/>
      <c r="P117" s="13"/>
      <c r="Q117" s="13"/>
      <c r="R117" s="13"/>
    </row>
    <row r="118" spans="2:18" x14ac:dyDescent="0.25">
      <c r="B118" s="7"/>
      <c r="C118" s="8">
        <v>1</v>
      </c>
      <c r="D118" s="10">
        <v>5</v>
      </c>
      <c r="E118" s="10">
        <v>5</v>
      </c>
      <c r="F118" s="8">
        <v>3</v>
      </c>
      <c r="G118" s="8">
        <v>1</v>
      </c>
      <c r="H118" s="16">
        <f t="shared" si="1"/>
        <v>15</v>
      </c>
      <c r="I118" s="90"/>
      <c r="J118" s="7"/>
      <c r="K118" s="7"/>
      <c r="L118" s="12"/>
      <c r="M118" s="20"/>
      <c r="N118" s="13"/>
      <c r="O118" s="13"/>
      <c r="P118" s="13"/>
      <c r="Q118" s="13"/>
      <c r="R118" s="13"/>
    </row>
    <row r="119" spans="2:18" x14ac:dyDescent="0.25">
      <c r="B119" s="7"/>
      <c r="C119" s="15">
        <v>3</v>
      </c>
      <c r="D119" s="8">
        <v>1</v>
      </c>
      <c r="E119" s="8">
        <v>1</v>
      </c>
      <c r="F119" s="10">
        <v>5</v>
      </c>
      <c r="G119" s="8">
        <v>5</v>
      </c>
      <c r="H119" s="16">
        <f t="shared" si="1"/>
        <v>15</v>
      </c>
      <c r="I119" s="90"/>
      <c r="J119" s="7"/>
      <c r="K119" s="7"/>
      <c r="L119" s="14"/>
      <c r="M119" s="20"/>
      <c r="N119" s="13"/>
      <c r="O119" s="13"/>
      <c r="P119" s="13"/>
      <c r="Q119" s="13"/>
      <c r="R119" s="13"/>
    </row>
    <row r="120" spans="2:18" x14ac:dyDescent="0.25">
      <c r="B120" s="7"/>
      <c r="C120" s="15">
        <v>3</v>
      </c>
      <c r="D120" s="8">
        <v>1</v>
      </c>
      <c r="E120" s="10">
        <v>3</v>
      </c>
      <c r="F120" s="8">
        <v>3</v>
      </c>
      <c r="G120" s="10">
        <v>5</v>
      </c>
      <c r="H120" s="16">
        <f t="shared" si="1"/>
        <v>15</v>
      </c>
      <c r="I120" s="90"/>
      <c r="J120" s="7"/>
      <c r="K120" s="7"/>
      <c r="L120" s="12"/>
      <c r="M120" s="20"/>
      <c r="N120" s="13"/>
      <c r="O120" s="13"/>
      <c r="P120" s="13"/>
      <c r="Q120" s="13"/>
      <c r="R120" s="13"/>
    </row>
    <row r="121" spans="2:18" x14ac:dyDescent="0.25">
      <c r="B121" s="7"/>
      <c r="C121" s="15">
        <v>3</v>
      </c>
      <c r="D121" s="8">
        <v>1</v>
      </c>
      <c r="E121" s="10">
        <v>3</v>
      </c>
      <c r="F121" s="10">
        <v>5</v>
      </c>
      <c r="G121" s="8">
        <v>3</v>
      </c>
      <c r="H121" s="16">
        <f t="shared" si="1"/>
        <v>15</v>
      </c>
      <c r="I121" s="90"/>
      <c r="J121" s="7"/>
      <c r="K121" s="7"/>
      <c r="L121" s="14"/>
      <c r="M121" s="20"/>
      <c r="N121" s="13"/>
      <c r="O121" s="13"/>
      <c r="P121" s="13"/>
      <c r="Q121" s="13"/>
      <c r="R121" s="13"/>
    </row>
    <row r="122" spans="2:18" x14ac:dyDescent="0.25">
      <c r="B122" s="7"/>
      <c r="C122" s="15">
        <v>3</v>
      </c>
      <c r="D122" s="8">
        <v>1</v>
      </c>
      <c r="E122" s="10">
        <v>5</v>
      </c>
      <c r="F122" s="8">
        <v>1</v>
      </c>
      <c r="G122" s="8">
        <v>5</v>
      </c>
      <c r="H122" s="16">
        <f t="shared" si="1"/>
        <v>15</v>
      </c>
      <c r="I122" s="90"/>
      <c r="J122" s="7"/>
      <c r="K122" s="7"/>
      <c r="L122" s="12"/>
      <c r="M122" s="20"/>
      <c r="N122" s="13"/>
      <c r="O122" s="13"/>
      <c r="P122" s="13"/>
      <c r="Q122" s="13"/>
      <c r="R122" s="13"/>
    </row>
    <row r="123" spans="2:18" x14ac:dyDescent="0.25">
      <c r="B123" s="7"/>
      <c r="C123" s="15">
        <v>3</v>
      </c>
      <c r="D123" s="8">
        <v>1</v>
      </c>
      <c r="E123" s="10">
        <v>5</v>
      </c>
      <c r="F123" s="8">
        <v>3</v>
      </c>
      <c r="G123" s="10">
        <v>3</v>
      </c>
      <c r="H123" s="16">
        <f t="shared" si="1"/>
        <v>15</v>
      </c>
      <c r="I123" s="90"/>
      <c r="J123" s="7"/>
      <c r="K123" s="7"/>
      <c r="L123" s="12"/>
      <c r="M123" s="20"/>
      <c r="N123" s="13"/>
      <c r="O123" s="13"/>
      <c r="P123" s="13"/>
      <c r="Q123" s="13"/>
      <c r="R123" s="13"/>
    </row>
    <row r="124" spans="2:18" x14ac:dyDescent="0.25">
      <c r="B124" s="7"/>
      <c r="C124" s="15">
        <v>3</v>
      </c>
      <c r="D124" s="8">
        <v>1</v>
      </c>
      <c r="E124" s="10">
        <v>5</v>
      </c>
      <c r="F124" s="8">
        <v>5</v>
      </c>
      <c r="G124" s="10">
        <v>1</v>
      </c>
      <c r="H124" s="16">
        <f t="shared" si="1"/>
        <v>15</v>
      </c>
      <c r="I124" s="90"/>
      <c r="J124" s="7"/>
      <c r="K124" s="7"/>
      <c r="L124" s="14"/>
      <c r="M124" s="20"/>
      <c r="N124" s="13"/>
      <c r="O124" s="13"/>
      <c r="P124" s="13"/>
      <c r="Q124" s="13"/>
      <c r="R124" s="13"/>
    </row>
    <row r="125" spans="2:18" x14ac:dyDescent="0.25">
      <c r="B125" s="7"/>
      <c r="C125" s="15">
        <v>3</v>
      </c>
      <c r="D125" s="10">
        <v>3</v>
      </c>
      <c r="E125" s="8">
        <v>1</v>
      </c>
      <c r="F125" s="8">
        <v>3</v>
      </c>
      <c r="G125" s="8">
        <v>5</v>
      </c>
      <c r="H125" s="16">
        <f t="shared" si="1"/>
        <v>15</v>
      </c>
      <c r="I125" s="90"/>
      <c r="J125" s="7"/>
      <c r="K125" s="7"/>
      <c r="L125" s="12"/>
      <c r="M125" s="20"/>
      <c r="N125" s="13"/>
      <c r="O125" s="13"/>
      <c r="P125" s="13"/>
      <c r="Q125" s="13"/>
      <c r="R125" s="13"/>
    </row>
    <row r="126" spans="2:18" x14ac:dyDescent="0.25">
      <c r="B126" s="7"/>
      <c r="C126" s="15">
        <v>3</v>
      </c>
      <c r="D126" s="10">
        <v>3</v>
      </c>
      <c r="E126" s="8">
        <v>1</v>
      </c>
      <c r="F126" s="10">
        <v>5</v>
      </c>
      <c r="G126" s="10">
        <v>3</v>
      </c>
      <c r="H126" s="16">
        <f t="shared" si="1"/>
        <v>15</v>
      </c>
      <c r="I126" s="90"/>
      <c r="J126" s="7"/>
      <c r="K126" s="7"/>
      <c r="L126" s="12"/>
      <c r="M126" s="20"/>
      <c r="N126" s="13"/>
      <c r="O126" s="13"/>
      <c r="P126" s="13"/>
      <c r="Q126" s="13"/>
      <c r="R126" s="13"/>
    </row>
    <row r="127" spans="2:18" x14ac:dyDescent="0.25">
      <c r="B127" s="7"/>
      <c r="C127" s="15">
        <v>3</v>
      </c>
      <c r="D127" s="10">
        <v>3</v>
      </c>
      <c r="E127" s="10">
        <v>3</v>
      </c>
      <c r="F127" s="8">
        <v>1</v>
      </c>
      <c r="G127" s="10">
        <v>5</v>
      </c>
      <c r="H127" s="16">
        <f t="shared" si="1"/>
        <v>15</v>
      </c>
      <c r="I127" s="90"/>
      <c r="J127" s="7"/>
      <c r="K127" s="7"/>
      <c r="L127" s="14"/>
      <c r="M127" s="20"/>
      <c r="N127" s="13"/>
      <c r="O127" s="13"/>
      <c r="P127" s="13"/>
      <c r="Q127" s="13"/>
      <c r="R127" s="13"/>
    </row>
    <row r="128" spans="2:18" x14ac:dyDescent="0.25">
      <c r="B128" s="7"/>
      <c r="C128" s="15">
        <v>3</v>
      </c>
      <c r="D128" s="10">
        <v>3</v>
      </c>
      <c r="E128" s="10">
        <v>3</v>
      </c>
      <c r="F128" s="8">
        <v>3</v>
      </c>
      <c r="G128" s="8">
        <v>3</v>
      </c>
      <c r="H128" s="16">
        <f t="shared" si="1"/>
        <v>15</v>
      </c>
      <c r="I128" s="90"/>
      <c r="J128" s="7"/>
      <c r="K128" s="7"/>
      <c r="L128" s="12"/>
      <c r="M128" s="20"/>
      <c r="N128" s="13"/>
      <c r="O128" s="13"/>
      <c r="P128" s="13"/>
      <c r="Q128" s="13"/>
      <c r="R128" s="13"/>
    </row>
    <row r="129" spans="2:18" x14ac:dyDescent="0.25">
      <c r="B129" s="7"/>
      <c r="C129" s="15">
        <v>3</v>
      </c>
      <c r="D129" s="10">
        <v>3</v>
      </c>
      <c r="E129" s="10">
        <v>3</v>
      </c>
      <c r="F129" s="8">
        <v>5</v>
      </c>
      <c r="G129" s="8">
        <v>1</v>
      </c>
      <c r="H129" s="16">
        <f t="shared" si="1"/>
        <v>15</v>
      </c>
      <c r="I129" s="90"/>
      <c r="J129" s="7"/>
      <c r="K129" s="7"/>
      <c r="L129" s="14"/>
      <c r="M129" s="20"/>
      <c r="N129" s="13"/>
      <c r="O129" s="13"/>
      <c r="P129" s="13"/>
      <c r="Q129" s="13"/>
      <c r="R129" s="13"/>
    </row>
    <row r="130" spans="2:18" x14ac:dyDescent="0.25">
      <c r="B130" s="7"/>
      <c r="C130" s="15">
        <v>3</v>
      </c>
      <c r="D130" s="10">
        <v>3</v>
      </c>
      <c r="E130" s="10">
        <v>5</v>
      </c>
      <c r="F130" s="8">
        <v>1</v>
      </c>
      <c r="G130" s="10">
        <v>3</v>
      </c>
      <c r="H130" s="16">
        <f t="shared" si="1"/>
        <v>15</v>
      </c>
      <c r="I130" s="90"/>
      <c r="J130" s="7"/>
      <c r="K130" s="7"/>
      <c r="L130" s="12"/>
      <c r="M130" s="20"/>
      <c r="N130" s="13"/>
      <c r="O130" s="13"/>
      <c r="P130" s="13"/>
      <c r="Q130" s="13"/>
      <c r="R130" s="13"/>
    </row>
    <row r="131" spans="2:18" x14ac:dyDescent="0.25">
      <c r="B131" s="7"/>
      <c r="C131" s="15">
        <v>3</v>
      </c>
      <c r="D131" s="10">
        <v>3</v>
      </c>
      <c r="E131" s="10">
        <v>5</v>
      </c>
      <c r="F131" s="8">
        <v>3</v>
      </c>
      <c r="G131" s="10">
        <v>1</v>
      </c>
      <c r="H131" s="16">
        <f t="shared" si="1"/>
        <v>15</v>
      </c>
      <c r="I131" s="90"/>
      <c r="J131" s="7"/>
      <c r="K131" s="7"/>
      <c r="L131" s="12"/>
      <c r="M131" s="20"/>
      <c r="N131" s="13"/>
      <c r="O131" s="13"/>
      <c r="P131" s="13"/>
      <c r="Q131" s="13"/>
      <c r="R131" s="13"/>
    </row>
    <row r="132" spans="2:18" x14ac:dyDescent="0.25">
      <c r="B132" s="7"/>
      <c r="C132" s="15">
        <v>3</v>
      </c>
      <c r="D132" s="10">
        <v>5</v>
      </c>
      <c r="E132" s="8">
        <v>1</v>
      </c>
      <c r="F132" s="8">
        <v>1</v>
      </c>
      <c r="G132" s="8">
        <v>5</v>
      </c>
      <c r="H132" s="16">
        <f t="shared" si="1"/>
        <v>15</v>
      </c>
      <c r="I132" s="90"/>
      <c r="J132" s="7"/>
      <c r="K132" s="7"/>
      <c r="L132" s="14"/>
      <c r="M132" s="20"/>
      <c r="N132" s="13"/>
      <c r="O132" s="13"/>
      <c r="P132" s="13"/>
      <c r="Q132" s="13"/>
      <c r="R132" s="13"/>
    </row>
    <row r="133" spans="2:18" x14ac:dyDescent="0.25">
      <c r="B133" s="7"/>
      <c r="C133" s="15">
        <v>3</v>
      </c>
      <c r="D133" s="10">
        <v>5</v>
      </c>
      <c r="E133" s="8">
        <v>1</v>
      </c>
      <c r="F133" s="8">
        <v>3</v>
      </c>
      <c r="G133" s="10">
        <v>3</v>
      </c>
      <c r="H133" s="16">
        <f t="shared" si="1"/>
        <v>15</v>
      </c>
      <c r="I133" s="90"/>
      <c r="J133" s="7"/>
      <c r="K133" s="7"/>
      <c r="L133" s="14"/>
      <c r="M133" s="20"/>
      <c r="N133" s="13"/>
      <c r="O133" s="13"/>
      <c r="P133" s="13"/>
      <c r="Q133" s="13"/>
      <c r="R133" s="13"/>
    </row>
    <row r="134" spans="2:18" x14ac:dyDescent="0.25">
      <c r="B134" s="7"/>
      <c r="C134" s="15">
        <v>3</v>
      </c>
      <c r="D134" s="10">
        <v>5</v>
      </c>
      <c r="E134" s="8">
        <v>1</v>
      </c>
      <c r="F134" s="8">
        <v>5</v>
      </c>
      <c r="G134" s="10">
        <v>1</v>
      </c>
      <c r="H134" s="16">
        <f t="shared" si="1"/>
        <v>15</v>
      </c>
      <c r="I134" s="90"/>
      <c r="J134" s="7"/>
      <c r="K134" s="7"/>
      <c r="L134" s="12"/>
      <c r="M134" s="20"/>
      <c r="N134" s="13"/>
      <c r="O134" s="13"/>
      <c r="P134" s="13"/>
      <c r="Q134" s="13"/>
      <c r="R134" s="13"/>
    </row>
    <row r="135" spans="2:18" x14ac:dyDescent="0.25">
      <c r="C135" s="15">
        <v>3</v>
      </c>
      <c r="D135" s="10">
        <v>5</v>
      </c>
      <c r="E135" s="10">
        <v>3</v>
      </c>
      <c r="F135" s="8">
        <v>1</v>
      </c>
      <c r="G135" s="8">
        <v>3</v>
      </c>
      <c r="H135" s="16">
        <f t="shared" ref="H135:H198" si="2">SUM(C135:G135)</f>
        <v>15</v>
      </c>
      <c r="I135" s="90"/>
      <c r="L135" s="14"/>
      <c r="M135" s="13"/>
      <c r="N135" s="13"/>
      <c r="O135" s="13"/>
      <c r="P135" s="13"/>
      <c r="Q135" s="13"/>
      <c r="R135" s="13"/>
    </row>
    <row r="136" spans="2:18" x14ac:dyDescent="0.25">
      <c r="C136" s="15">
        <v>3</v>
      </c>
      <c r="D136" s="10">
        <v>5</v>
      </c>
      <c r="E136" s="10">
        <v>3</v>
      </c>
      <c r="F136" s="8">
        <v>3</v>
      </c>
      <c r="G136" s="8">
        <v>1</v>
      </c>
      <c r="H136" s="16">
        <f t="shared" si="2"/>
        <v>15</v>
      </c>
      <c r="I136" s="90"/>
      <c r="L136" s="12"/>
      <c r="M136" s="13"/>
      <c r="N136" s="13"/>
      <c r="O136" s="13"/>
      <c r="P136" s="13"/>
      <c r="Q136" s="13"/>
      <c r="R136" s="13"/>
    </row>
    <row r="137" spans="2:18" x14ac:dyDescent="0.25">
      <c r="C137" s="15">
        <v>3</v>
      </c>
      <c r="D137" s="10">
        <v>5</v>
      </c>
      <c r="E137" s="10">
        <v>5</v>
      </c>
      <c r="F137" s="8">
        <v>1</v>
      </c>
      <c r="G137" s="10">
        <v>1</v>
      </c>
      <c r="H137" s="16">
        <f t="shared" si="2"/>
        <v>15</v>
      </c>
      <c r="I137" s="90"/>
      <c r="L137" s="12"/>
      <c r="M137" s="13"/>
      <c r="N137" s="13"/>
      <c r="O137" s="13"/>
      <c r="P137" s="13"/>
      <c r="Q137" s="13"/>
      <c r="R137" s="13"/>
    </row>
    <row r="138" spans="2:18" x14ac:dyDescent="0.25">
      <c r="C138" s="15">
        <v>5</v>
      </c>
      <c r="D138" s="8">
        <v>1</v>
      </c>
      <c r="E138" s="8">
        <v>1</v>
      </c>
      <c r="F138" s="8">
        <v>3</v>
      </c>
      <c r="G138" s="10">
        <v>5</v>
      </c>
      <c r="H138" s="16">
        <f t="shared" si="2"/>
        <v>15</v>
      </c>
      <c r="I138" s="90"/>
      <c r="L138" s="14"/>
      <c r="M138" s="13"/>
      <c r="N138" s="13"/>
      <c r="O138" s="13"/>
      <c r="P138" s="13"/>
      <c r="Q138" s="13"/>
      <c r="R138" s="13"/>
    </row>
    <row r="139" spans="2:18" x14ac:dyDescent="0.25">
      <c r="C139" s="15">
        <v>5</v>
      </c>
      <c r="D139" s="8">
        <v>1</v>
      </c>
      <c r="E139" s="8">
        <v>1</v>
      </c>
      <c r="F139" s="10">
        <v>5</v>
      </c>
      <c r="G139" s="8">
        <v>3</v>
      </c>
      <c r="H139" s="16">
        <f t="shared" si="2"/>
        <v>15</v>
      </c>
      <c r="I139" s="90"/>
      <c r="L139" s="12"/>
      <c r="M139" s="13"/>
      <c r="N139" s="13"/>
      <c r="O139" s="13"/>
      <c r="P139" s="13"/>
      <c r="Q139" s="13"/>
      <c r="R139" s="13"/>
    </row>
    <row r="140" spans="2:18" x14ac:dyDescent="0.25">
      <c r="C140" s="15">
        <v>5</v>
      </c>
      <c r="D140" s="8">
        <v>1</v>
      </c>
      <c r="E140" s="10">
        <v>3</v>
      </c>
      <c r="F140" s="8">
        <v>1</v>
      </c>
      <c r="G140" s="8">
        <v>5</v>
      </c>
      <c r="H140" s="16">
        <f t="shared" si="2"/>
        <v>15</v>
      </c>
      <c r="I140" s="90"/>
      <c r="L140" s="12"/>
      <c r="M140" s="13"/>
      <c r="N140" s="13"/>
      <c r="O140" s="13"/>
      <c r="P140" s="13"/>
      <c r="Q140" s="13"/>
      <c r="R140" s="13"/>
    </row>
    <row r="141" spans="2:18" x14ac:dyDescent="0.25">
      <c r="C141" s="15">
        <v>5</v>
      </c>
      <c r="D141" s="8">
        <v>1</v>
      </c>
      <c r="E141" s="10">
        <v>3</v>
      </c>
      <c r="F141" s="8">
        <v>3</v>
      </c>
      <c r="G141" s="10">
        <v>3</v>
      </c>
      <c r="H141" s="16">
        <f t="shared" si="2"/>
        <v>15</v>
      </c>
      <c r="I141" s="90"/>
      <c r="L141" s="14"/>
      <c r="M141" s="13"/>
      <c r="N141" s="13"/>
      <c r="O141" s="13"/>
      <c r="P141" s="13"/>
      <c r="Q141" s="13"/>
      <c r="R141" s="13"/>
    </row>
    <row r="142" spans="2:18" x14ac:dyDescent="0.25">
      <c r="C142" s="15">
        <v>5</v>
      </c>
      <c r="D142" s="8">
        <v>1</v>
      </c>
      <c r="E142" s="10">
        <v>3</v>
      </c>
      <c r="F142" s="8">
        <v>5</v>
      </c>
      <c r="G142" s="10">
        <v>1</v>
      </c>
      <c r="H142" s="16">
        <f t="shared" si="2"/>
        <v>15</v>
      </c>
      <c r="I142" s="90"/>
      <c r="L142" s="12"/>
      <c r="M142" s="13"/>
      <c r="N142" s="13"/>
      <c r="O142" s="13"/>
      <c r="P142" s="13"/>
      <c r="Q142" s="13"/>
      <c r="R142" s="13"/>
    </row>
    <row r="143" spans="2:18" x14ac:dyDescent="0.25">
      <c r="C143" s="15">
        <v>5</v>
      </c>
      <c r="D143" s="8">
        <v>1</v>
      </c>
      <c r="E143" s="10">
        <v>5</v>
      </c>
      <c r="F143" s="8">
        <v>1</v>
      </c>
      <c r="G143" s="8">
        <v>3</v>
      </c>
      <c r="H143" s="16">
        <f t="shared" si="2"/>
        <v>15</v>
      </c>
      <c r="I143" s="90"/>
      <c r="L143" s="12"/>
      <c r="M143" s="13"/>
      <c r="N143" s="13"/>
      <c r="O143" s="13"/>
      <c r="P143" s="13"/>
      <c r="Q143" s="13"/>
      <c r="R143" s="13"/>
    </row>
    <row r="144" spans="2:18" x14ac:dyDescent="0.25">
      <c r="C144" s="15">
        <v>5</v>
      </c>
      <c r="D144" s="8">
        <v>1</v>
      </c>
      <c r="E144" s="10">
        <v>5</v>
      </c>
      <c r="F144" s="8">
        <v>3</v>
      </c>
      <c r="G144" s="8">
        <v>1</v>
      </c>
      <c r="H144" s="16">
        <f t="shared" si="2"/>
        <v>15</v>
      </c>
      <c r="I144" s="90"/>
      <c r="L144" s="14"/>
      <c r="M144" s="13"/>
      <c r="N144" s="13"/>
      <c r="O144" s="13"/>
      <c r="P144" s="13"/>
      <c r="Q144" s="13"/>
      <c r="R144" s="13"/>
    </row>
    <row r="145" spans="3:18" x14ac:dyDescent="0.25">
      <c r="C145" s="15">
        <v>5</v>
      </c>
      <c r="D145" s="10">
        <v>3</v>
      </c>
      <c r="E145" s="8">
        <v>1</v>
      </c>
      <c r="F145" s="8">
        <v>1</v>
      </c>
      <c r="G145" s="10">
        <v>5</v>
      </c>
      <c r="H145" s="16">
        <f t="shared" si="2"/>
        <v>15</v>
      </c>
      <c r="I145" s="90"/>
      <c r="L145" s="12"/>
      <c r="M145" s="13"/>
      <c r="N145" s="13"/>
      <c r="O145" s="13"/>
      <c r="P145" s="13"/>
      <c r="Q145" s="13"/>
      <c r="R145" s="13"/>
    </row>
    <row r="146" spans="3:18" x14ac:dyDescent="0.25">
      <c r="C146" s="15">
        <v>5</v>
      </c>
      <c r="D146" s="10">
        <v>3</v>
      </c>
      <c r="E146" s="8">
        <v>1</v>
      </c>
      <c r="F146" s="8">
        <v>3</v>
      </c>
      <c r="G146" s="8">
        <v>3</v>
      </c>
      <c r="H146" s="16">
        <f t="shared" si="2"/>
        <v>15</v>
      </c>
      <c r="I146" s="90"/>
      <c r="L146" s="12"/>
      <c r="M146" s="13"/>
      <c r="N146" s="13"/>
      <c r="O146" s="13"/>
      <c r="P146" s="13"/>
      <c r="Q146" s="13"/>
      <c r="R146" s="13"/>
    </row>
    <row r="147" spans="3:18" x14ac:dyDescent="0.25">
      <c r="C147" s="15">
        <v>5</v>
      </c>
      <c r="D147" s="10">
        <v>3</v>
      </c>
      <c r="E147" s="8">
        <v>1</v>
      </c>
      <c r="F147" s="8">
        <v>5</v>
      </c>
      <c r="G147" s="8">
        <v>1</v>
      </c>
      <c r="H147" s="16">
        <f t="shared" si="2"/>
        <v>15</v>
      </c>
      <c r="I147" s="90"/>
      <c r="L147" s="14"/>
      <c r="M147" s="13"/>
      <c r="N147" s="13"/>
      <c r="O147" s="13"/>
      <c r="P147" s="13"/>
      <c r="Q147" s="13"/>
      <c r="R147" s="13"/>
    </row>
    <row r="148" spans="3:18" x14ac:dyDescent="0.25">
      <c r="C148" s="15">
        <v>5</v>
      </c>
      <c r="D148" s="10">
        <v>3</v>
      </c>
      <c r="E148" s="10">
        <v>3</v>
      </c>
      <c r="F148" s="8">
        <v>1</v>
      </c>
      <c r="G148" s="10">
        <v>3</v>
      </c>
      <c r="H148" s="16">
        <f t="shared" si="2"/>
        <v>15</v>
      </c>
      <c r="I148" s="90"/>
      <c r="L148" s="12"/>
      <c r="M148" s="13"/>
      <c r="N148" s="13"/>
      <c r="O148" s="13"/>
      <c r="P148" s="13"/>
      <c r="Q148" s="13"/>
      <c r="R148" s="13"/>
    </row>
    <row r="149" spans="3:18" x14ac:dyDescent="0.25">
      <c r="C149" s="15">
        <v>5</v>
      </c>
      <c r="D149" s="10">
        <v>3</v>
      </c>
      <c r="E149" s="10">
        <v>3</v>
      </c>
      <c r="F149" s="8">
        <v>3</v>
      </c>
      <c r="G149" s="10">
        <v>1</v>
      </c>
      <c r="H149" s="16">
        <f t="shared" si="2"/>
        <v>15</v>
      </c>
      <c r="I149" s="90"/>
      <c r="L149" s="12"/>
      <c r="M149" s="13"/>
      <c r="N149" s="13"/>
      <c r="O149" s="13"/>
      <c r="P149" s="13"/>
      <c r="Q149" s="13"/>
      <c r="R149" s="13"/>
    </row>
    <row r="150" spans="3:18" x14ac:dyDescent="0.25">
      <c r="C150" s="15">
        <v>5</v>
      </c>
      <c r="D150" s="10">
        <v>3</v>
      </c>
      <c r="E150" s="10">
        <v>5</v>
      </c>
      <c r="F150" s="8">
        <v>1</v>
      </c>
      <c r="G150" s="8">
        <v>1</v>
      </c>
      <c r="H150" s="16">
        <f t="shared" si="2"/>
        <v>15</v>
      </c>
      <c r="I150" s="90"/>
      <c r="L150" s="14"/>
      <c r="M150" s="13"/>
      <c r="N150" s="13"/>
      <c r="O150" s="13"/>
      <c r="P150" s="13"/>
      <c r="Q150" s="13"/>
      <c r="R150" s="13"/>
    </row>
    <row r="151" spans="3:18" x14ac:dyDescent="0.25">
      <c r="C151" s="15">
        <v>5</v>
      </c>
      <c r="D151" s="10">
        <v>5</v>
      </c>
      <c r="E151" s="8">
        <v>1</v>
      </c>
      <c r="F151" s="8">
        <v>1</v>
      </c>
      <c r="G151" s="8">
        <v>3</v>
      </c>
      <c r="H151" s="16">
        <f t="shared" si="2"/>
        <v>15</v>
      </c>
      <c r="I151" s="90"/>
      <c r="L151" s="12"/>
      <c r="M151" s="13"/>
      <c r="N151" s="13"/>
      <c r="O151" s="13"/>
      <c r="P151" s="13"/>
      <c r="Q151" s="13"/>
      <c r="R151" s="13"/>
    </row>
    <row r="152" spans="3:18" x14ac:dyDescent="0.25">
      <c r="C152" s="15">
        <v>5</v>
      </c>
      <c r="D152" s="10">
        <v>5</v>
      </c>
      <c r="E152" s="8">
        <v>1</v>
      </c>
      <c r="F152" s="8">
        <v>3</v>
      </c>
      <c r="G152" s="8">
        <v>1</v>
      </c>
      <c r="H152" s="16">
        <f t="shared" si="2"/>
        <v>15</v>
      </c>
      <c r="I152" s="90"/>
      <c r="L152" s="14"/>
      <c r="M152" s="13"/>
      <c r="N152" s="13"/>
      <c r="O152" s="13"/>
      <c r="P152" s="13"/>
      <c r="Q152" s="13"/>
      <c r="R152" s="13"/>
    </row>
    <row r="153" spans="3:18" x14ac:dyDescent="0.25">
      <c r="C153" s="15">
        <v>5</v>
      </c>
      <c r="D153" s="10">
        <v>5</v>
      </c>
      <c r="E153" s="10">
        <v>3</v>
      </c>
      <c r="F153" s="8">
        <v>1</v>
      </c>
      <c r="G153" s="10">
        <v>1</v>
      </c>
      <c r="H153" s="16">
        <f t="shared" si="2"/>
        <v>15</v>
      </c>
      <c r="I153" s="90"/>
      <c r="L153" s="12"/>
      <c r="M153" s="13"/>
      <c r="N153" s="13"/>
      <c r="O153" s="13"/>
      <c r="P153" s="13"/>
      <c r="Q153" s="13"/>
      <c r="R153" s="13"/>
    </row>
    <row r="154" spans="3:18" x14ac:dyDescent="0.25">
      <c r="C154" s="8">
        <v>1</v>
      </c>
      <c r="D154" s="8">
        <v>1</v>
      </c>
      <c r="E154" s="10">
        <v>5</v>
      </c>
      <c r="F154" s="10">
        <v>5</v>
      </c>
      <c r="G154" s="8">
        <v>5</v>
      </c>
      <c r="H154" s="16">
        <f t="shared" si="2"/>
        <v>17</v>
      </c>
      <c r="I154" s="90"/>
      <c r="L154" s="12"/>
      <c r="M154" s="13"/>
      <c r="N154" s="13"/>
      <c r="O154" s="13"/>
      <c r="P154" s="13"/>
      <c r="Q154" s="13"/>
      <c r="R154" s="13"/>
    </row>
    <row r="155" spans="3:18" x14ac:dyDescent="0.25">
      <c r="C155" s="8">
        <v>1</v>
      </c>
      <c r="D155" s="10">
        <v>3</v>
      </c>
      <c r="E155" s="10">
        <v>3</v>
      </c>
      <c r="F155" s="10">
        <v>5</v>
      </c>
      <c r="G155" s="10">
        <v>5</v>
      </c>
      <c r="H155" s="16">
        <f t="shared" si="2"/>
        <v>17</v>
      </c>
      <c r="I155" s="90"/>
      <c r="L155" s="14"/>
      <c r="M155" s="13"/>
      <c r="N155" s="13"/>
      <c r="O155" s="13"/>
      <c r="P155" s="13"/>
      <c r="Q155" s="13"/>
      <c r="R155" s="13"/>
    </row>
    <row r="156" spans="3:18" x14ac:dyDescent="0.25">
      <c r="C156" s="8">
        <v>1</v>
      </c>
      <c r="D156" s="10">
        <v>3</v>
      </c>
      <c r="E156" s="10">
        <v>5</v>
      </c>
      <c r="F156" s="8">
        <v>3</v>
      </c>
      <c r="G156" s="8">
        <v>5</v>
      </c>
      <c r="H156" s="16">
        <f t="shared" si="2"/>
        <v>17</v>
      </c>
      <c r="I156" s="90"/>
      <c r="L156" s="12"/>
      <c r="M156" s="13"/>
      <c r="N156" s="13"/>
      <c r="O156" s="13"/>
      <c r="P156" s="13"/>
      <c r="Q156" s="13"/>
      <c r="R156" s="13"/>
    </row>
    <row r="157" spans="3:18" x14ac:dyDescent="0.25">
      <c r="C157" s="8">
        <v>1</v>
      </c>
      <c r="D157" s="10">
        <v>3</v>
      </c>
      <c r="E157" s="10">
        <v>5</v>
      </c>
      <c r="F157" s="10">
        <v>5</v>
      </c>
      <c r="G157" s="8">
        <v>3</v>
      </c>
      <c r="H157" s="16">
        <f t="shared" si="2"/>
        <v>17</v>
      </c>
      <c r="I157" s="90"/>
      <c r="L157" s="12"/>
      <c r="M157" s="13"/>
      <c r="N157" s="13"/>
      <c r="O157" s="13"/>
      <c r="P157" s="13"/>
      <c r="Q157" s="13"/>
      <c r="R157" s="13"/>
    </row>
    <row r="158" spans="3:18" x14ac:dyDescent="0.25">
      <c r="C158" s="8">
        <v>1</v>
      </c>
      <c r="D158" s="10">
        <v>5</v>
      </c>
      <c r="E158" s="8">
        <v>1</v>
      </c>
      <c r="F158" s="10">
        <v>5</v>
      </c>
      <c r="G158" s="8">
        <v>5</v>
      </c>
      <c r="H158" s="16">
        <f t="shared" si="2"/>
        <v>17</v>
      </c>
      <c r="I158" s="90"/>
      <c r="L158" s="14"/>
      <c r="M158" s="13"/>
      <c r="N158" s="13"/>
      <c r="O158" s="13"/>
      <c r="P158" s="13"/>
      <c r="Q158" s="13"/>
      <c r="R158" s="13"/>
    </row>
    <row r="159" spans="3:18" x14ac:dyDescent="0.25">
      <c r="C159" s="8">
        <v>1</v>
      </c>
      <c r="D159" s="10">
        <v>5</v>
      </c>
      <c r="E159" s="10">
        <v>3</v>
      </c>
      <c r="F159" s="8">
        <v>3</v>
      </c>
      <c r="G159" s="10">
        <v>5</v>
      </c>
      <c r="H159" s="16">
        <f t="shared" si="2"/>
        <v>17</v>
      </c>
      <c r="I159" s="90"/>
      <c r="L159" s="12"/>
      <c r="M159" s="13"/>
      <c r="N159" s="13"/>
      <c r="O159" s="13"/>
      <c r="P159" s="13"/>
      <c r="Q159" s="13"/>
      <c r="R159" s="13"/>
    </row>
    <row r="160" spans="3:18" x14ac:dyDescent="0.25">
      <c r="C160" s="8">
        <v>1</v>
      </c>
      <c r="D160" s="10">
        <v>5</v>
      </c>
      <c r="E160" s="10">
        <v>3</v>
      </c>
      <c r="F160" s="10">
        <v>5</v>
      </c>
      <c r="G160" s="10">
        <v>3</v>
      </c>
      <c r="H160" s="16">
        <f t="shared" si="2"/>
        <v>17</v>
      </c>
      <c r="I160" s="90"/>
      <c r="L160" s="12"/>
      <c r="M160" s="13"/>
      <c r="N160" s="13"/>
      <c r="O160" s="13"/>
      <c r="P160" s="13"/>
      <c r="Q160" s="13"/>
      <c r="R160" s="13"/>
    </row>
    <row r="161" spans="3:18" x14ac:dyDescent="0.25">
      <c r="C161" s="8">
        <v>1</v>
      </c>
      <c r="D161" s="10">
        <v>5</v>
      </c>
      <c r="E161" s="10">
        <v>5</v>
      </c>
      <c r="F161" s="8">
        <v>1</v>
      </c>
      <c r="G161" s="8">
        <v>5</v>
      </c>
      <c r="H161" s="16">
        <f t="shared" si="2"/>
        <v>17</v>
      </c>
      <c r="I161" s="90"/>
      <c r="L161" s="14"/>
      <c r="M161" s="13"/>
      <c r="N161" s="13"/>
      <c r="O161" s="13"/>
      <c r="P161" s="13"/>
      <c r="Q161" s="13"/>
      <c r="R161" s="13"/>
    </row>
    <row r="162" spans="3:18" x14ac:dyDescent="0.25">
      <c r="C162" s="8">
        <v>1</v>
      </c>
      <c r="D162" s="10">
        <v>5</v>
      </c>
      <c r="E162" s="10">
        <v>5</v>
      </c>
      <c r="F162" s="8">
        <v>3</v>
      </c>
      <c r="G162" s="8">
        <v>3</v>
      </c>
      <c r="H162" s="16">
        <f t="shared" si="2"/>
        <v>17</v>
      </c>
      <c r="I162" s="90"/>
      <c r="L162" s="12"/>
      <c r="M162" s="13"/>
      <c r="N162" s="13"/>
      <c r="O162" s="13"/>
      <c r="P162" s="13"/>
      <c r="Q162" s="13"/>
      <c r="R162" s="13"/>
    </row>
    <row r="163" spans="3:18" x14ac:dyDescent="0.25">
      <c r="C163" s="8">
        <v>1</v>
      </c>
      <c r="D163" s="10">
        <v>5</v>
      </c>
      <c r="E163" s="10">
        <v>5</v>
      </c>
      <c r="F163" s="8">
        <v>5</v>
      </c>
      <c r="G163" s="8">
        <v>1</v>
      </c>
      <c r="H163" s="16">
        <f t="shared" si="2"/>
        <v>17</v>
      </c>
      <c r="I163" s="90"/>
      <c r="L163" s="14"/>
      <c r="M163" s="13"/>
      <c r="N163" s="13"/>
      <c r="O163" s="13"/>
      <c r="P163" s="13"/>
      <c r="Q163" s="13"/>
      <c r="R163" s="13"/>
    </row>
    <row r="164" spans="3:18" x14ac:dyDescent="0.25">
      <c r="C164" s="15">
        <v>3</v>
      </c>
      <c r="D164" s="8">
        <v>1</v>
      </c>
      <c r="E164" s="10">
        <v>3</v>
      </c>
      <c r="F164" s="10">
        <v>5</v>
      </c>
      <c r="G164" s="8">
        <v>5</v>
      </c>
      <c r="H164" s="16">
        <f t="shared" si="2"/>
        <v>17</v>
      </c>
      <c r="I164" s="90"/>
      <c r="L164" s="12"/>
      <c r="M164" s="13"/>
      <c r="N164" s="13"/>
      <c r="O164" s="13"/>
      <c r="P164" s="13"/>
      <c r="Q164" s="13"/>
      <c r="R164" s="13"/>
    </row>
    <row r="165" spans="3:18" x14ac:dyDescent="0.25">
      <c r="C165" s="15">
        <v>3</v>
      </c>
      <c r="D165" s="8">
        <v>1</v>
      </c>
      <c r="E165" s="10">
        <v>5</v>
      </c>
      <c r="F165" s="8">
        <v>3</v>
      </c>
      <c r="G165" s="10">
        <v>5</v>
      </c>
      <c r="H165" s="16">
        <f t="shared" si="2"/>
        <v>17</v>
      </c>
      <c r="I165" s="90"/>
      <c r="L165" s="12"/>
      <c r="M165" s="13"/>
      <c r="N165" s="13"/>
      <c r="O165" s="13"/>
      <c r="P165" s="13"/>
      <c r="Q165" s="13"/>
      <c r="R165" s="13"/>
    </row>
    <row r="166" spans="3:18" x14ac:dyDescent="0.25">
      <c r="C166" s="15">
        <v>3</v>
      </c>
      <c r="D166" s="8">
        <v>1</v>
      </c>
      <c r="E166" s="10">
        <v>5</v>
      </c>
      <c r="F166" s="10">
        <v>5</v>
      </c>
      <c r="G166" s="10">
        <v>3</v>
      </c>
      <c r="H166" s="16">
        <f t="shared" si="2"/>
        <v>17</v>
      </c>
      <c r="I166" s="90"/>
      <c r="L166" s="14"/>
      <c r="M166" s="13"/>
      <c r="N166" s="13"/>
      <c r="O166" s="13"/>
      <c r="P166" s="13"/>
      <c r="Q166" s="13"/>
      <c r="R166" s="13"/>
    </row>
    <row r="167" spans="3:18" x14ac:dyDescent="0.25">
      <c r="C167" s="15">
        <v>3</v>
      </c>
      <c r="D167" s="10">
        <v>3</v>
      </c>
      <c r="E167" s="8">
        <v>1</v>
      </c>
      <c r="F167" s="10">
        <v>5</v>
      </c>
      <c r="G167" s="10">
        <v>5</v>
      </c>
      <c r="H167" s="16">
        <f t="shared" si="2"/>
        <v>17</v>
      </c>
      <c r="I167" s="90"/>
      <c r="L167" s="14"/>
      <c r="M167" s="13"/>
      <c r="N167" s="13"/>
      <c r="O167" s="13"/>
      <c r="P167" s="13"/>
      <c r="Q167" s="13"/>
      <c r="R167" s="13"/>
    </row>
    <row r="168" spans="3:18" x14ac:dyDescent="0.25">
      <c r="C168" s="15">
        <v>3</v>
      </c>
      <c r="D168" s="10">
        <v>3</v>
      </c>
      <c r="E168" s="10">
        <v>3</v>
      </c>
      <c r="F168" s="8">
        <v>3</v>
      </c>
      <c r="G168" s="8">
        <v>5</v>
      </c>
      <c r="H168" s="16">
        <f t="shared" si="2"/>
        <v>17</v>
      </c>
      <c r="I168" s="90"/>
      <c r="L168" s="12"/>
      <c r="M168" s="13"/>
      <c r="N168" s="13"/>
      <c r="O168" s="13"/>
      <c r="P168" s="13"/>
      <c r="Q168" s="13"/>
      <c r="R168" s="13"/>
    </row>
    <row r="169" spans="3:18" x14ac:dyDescent="0.25">
      <c r="C169" s="15">
        <v>3</v>
      </c>
      <c r="D169" s="10">
        <v>3</v>
      </c>
      <c r="E169" s="10">
        <v>3</v>
      </c>
      <c r="F169" s="10">
        <v>5</v>
      </c>
      <c r="G169" s="8">
        <v>3</v>
      </c>
      <c r="H169" s="16">
        <f t="shared" si="2"/>
        <v>17</v>
      </c>
      <c r="I169" s="90"/>
      <c r="L169" s="12"/>
      <c r="M169" s="13"/>
      <c r="N169" s="13"/>
      <c r="O169" s="13"/>
      <c r="P169" s="13"/>
      <c r="Q169" s="13"/>
      <c r="R169" s="13"/>
    </row>
    <row r="170" spans="3:18" x14ac:dyDescent="0.25">
      <c r="C170" s="15">
        <v>3</v>
      </c>
      <c r="D170" s="10">
        <v>3</v>
      </c>
      <c r="E170" s="10">
        <v>5</v>
      </c>
      <c r="F170" s="8">
        <v>1</v>
      </c>
      <c r="G170" s="10">
        <v>5</v>
      </c>
      <c r="H170" s="16">
        <f t="shared" si="2"/>
        <v>17</v>
      </c>
      <c r="I170" s="90"/>
      <c r="L170" s="12"/>
      <c r="M170" s="13"/>
      <c r="N170" s="13"/>
      <c r="O170" s="13"/>
      <c r="P170" s="13"/>
      <c r="Q170" s="13"/>
      <c r="R170" s="13"/>
    </row>
    <row r="171" spans="3:18" x14ac:dyDescent="0.25">
      <c r="C171" s="15">
        <v>3</v>
      </c>
      <c r="D171" s="10">
        <v>3</v>
      </c>
      <c r="E171" s="10">
        <v>5</v>
      </c>
      <c r="F171" s="8">
        <v>3</v>
      </c>
      <c r="G171" s="10">
        <v>3</v>
      </c>
      <c r="H171" s="16">
        <f t="shared" si="2"/>
        <v>17</v>
      </c>
      <c r="I171" s="90"/>
      <c r="L171" s="14"/>
      <c r="M171" s="13"/>
      <c r="N171" s="13"/>
      <c r="O171" s="13"/>
      <c r="P171" s="13"/>
      <c r="Q171" s="13"/>
      <c r="R171" s="13"/>
    </row>
    <row r="172" spans="3:18" x14ac:dyDescent="0.25">
      <c r="C172" s="15">
        <v>3</v>
      </c>
      <c r="D172" s="10">
        <v>3</v>
      </c>
      <c r="E172" s="10">
        <v>5</v>
      </c>
      <c r="F172" s="8">
        <v>5</v>
      </c>
      <c r="G172" s="8">
        <v>1</v>
      </c>
      <c r="H172" s="16">
        <f t="shared" si="2"/>
        <v>17</v>
      </c>
      <c r="I172" s="90"/>
      <c r="L172" s="12"/>
      <c r="M172" s="13"/>
      <c r="N172" s="13"/>
      <c r="O172" s="13"/>
      <c r="P172" s="13"/>
      <c r="Q172" s="13"/>
      <c r="R172" s="13"/>
    </row>
    <row r="173" spans="3:18" x14ac:dyDescent="0.25">
      <c r="C173" s="15">
        <v>3</v>
      </c>
      <c r="D173" s="10">
        <v>5</v>
      </c>
      <c r="E173" s="8">
        <v>1</v>
      </c>
      <c r="F173" s="8">
        <v>3</v>
      </c>
      <c r="G173" s="10">
        <v>5</v>
      </c>
      <c r="H173" s="16">
        <f t="shared" si="2"/>
        <v>17</v>
      </c>
      <c r="I173" s="90"/>
      <c r="L173" s="14"/>
      <c r="M173" s="13"/>
      <c r="N173" s="13"/>
      <c r="O173" s="13"/>
      <c r="P173" s="13"/>
      <c r="Q173" s="13"/>
      <c r="R173" s="13"/>
    </row>
    <row r="174" spans="3:18" x14ac:dyDescent="0.25">
      <c r="C174" s="15">
        <v>3</v>
      </c>
      <c r="D174" s="10">
        <v>5</v>
      </c>
      <c r="E174" s="8">
        <v>1</v>
      </c>
      <c r="F174" s="10">
        <v>5</v>
      </c>
      <c r="G174" s="10">
        <v>3</v>
      </c>
      <c r="H174" s="16">
        <f t="shared" si="2"/>
        <v>17</v>
      </c>
      <c r="I174" s="90"/>
      <c r="L174" s="12"/>
      <c r="M174" s="13"/>
      <c r="N174" s="13"/>
      <c r="O174" s="13"/>
      <c r="P174" s="13"/>
      <c r="Q174" s="13"/>
      <c r="R174" s="13"/>
    </row>
    <row r="175" spans="3:18" x14ac:dyDescent="0.25">
      <c r="C175" s="15">
        <v>3</v>
      </c>
      <c r="D175" s="10">
        <v>5</v>
      </c>
      <c r="E175" s="10">
        <v>3</v>
      </c>
      <c r="F175" s="8">
        <v>1</v>
      </c>
      <c r="G175" s="8">
        <v>5</v>
      </c>
      <c r="H175" s="16">
        <f t="shared" si="2"/>
        <v>17</v>
      </c>
      <c r="I175" s="90"/>
      <c r="L175" s="14"/>
      <c r="M175" s="13"/>
      <c r="N175" s="13"/>
      <c r="O175" s="13"/>
      <c r="P175" s="13"/>
      <c r="Q175" s="13"/>
      <c r="R175" s="13"/>
    </row>
    <row r="176" spans="3:18" x14ac:dyDescent="0.25">
      <c r="C176" s="15">
        <v>3</v>
      </c>
      <c r="D176" s="10">
        <v>5</v>
      </c>
      <c r="E176" s="10">
        <v>3</v>
      </c>
      <c r="F176" s="8">
        <v>3</v>
      </c>
      <c r="G176" s="8">
        <v>3</v>
      </c>
      <c r="H176" s="16">
        <f t="shared" si="2"/>
        <v>17</v>
      </c>
      <c r="I176" s="90"/>
      <c r="L176" s="12"/>
      <c r="M176" s="13"/>
      <c r="N176" s="13"/>
      <c r="O176" s="13"/>
      <c r="P176" s="13"/>
      <c r="Q176" s="13"/>
      <c r="R176" s="13"/>
    </row>
    <row r="177" spans="3:18" x14ac:dyDescent="0.25">
      <c r="C177" s="15">
        <v>3</v>
      </c>
      <c r="D177" s="10">
        <v>5</v>
      </c>
      <c r="E177" s="10">
        <v>3</v>
      </c>
      <c r="F177" s="8">
        <v>5</v>
      </c>
      <c r="G177" s="8">
        <v>1</v>
      </c>
      <c r="H177" s="16">
        <f t="shared" si="2"/>
        <v>17</v>
      </c>
      <c r="I177" s="90"/>
      <c r="L177" s="14"/>
      <c r="M177" s="13"/>
      <c r="N177" s="13"/>
      <c r="O177" s="13"/>
      <c r="P177" s="13"/>
      <c r="Q177" s="13"/>
      <c r="R177" s="13"/>
    </row>
    <row r="178" spans="3:18" x14ac:dyDescent="0.25">
      <c r="C178" s="15">
        <v>3</v>
      </c>
      <c r="D178" s="10">
        <v>5</v>
      </c>
      <c r="E178" s="10">
        <v>5</v>
      </c>
      <c r="F178" s="8">
        <v>1</v>
      </c>
      <c r="G178" s="10">
        <v>3</v>
      </c>
      <c r="H178" s="16">
        <f t="shared" si="2"/>
        <v>17</v>
      </c>
      <c r="I178" s="90"/>
      <c r="L178" s="12"/>
      <c r="M178" s="13"/>
      <c r="N178" s="13"/>
      <c r="O178" s="13"/>
      <c r="P178" s="13"/>
      <c r="Q178" s="13"/>
      <c r="R178" s="13"/>
    </row>
    <row r="179" spans="3:18" x14ac:dyDescent="0.25">
      <c r="C179" s="15">
        <v>3</v>
      </c>
      <c r="D179" s="10">
        <v>5</v>
      </c>
      <c r="E179" s="10">
        <v>5</v>
      </c>
      <c r="F179" s="8">
        <v>3</v>
      </c>
      <c r="G179" s="8">
        <v>1</v>
      </c>
      <c r="H179" s="16">
        <f t="shared" si="2"/>
        <v>17</v>
      </c>
      <c r="I179" s="90"/>
      <c r="L179" s="14"/>
      <c r="M179" s="13"/>
      <c r="N179" s="13"/>
      <c r="O179" s="13"/>
      <c r="P179" s="13"/>
      <c r="Q179" s="13"/>
      <c r="R179" s="13"/>
    </row>
    <row r="180" spans="3:18" x14ac:dyDescent="0.25">
      <c r="C180" s="15">
        <v>5</v>
      </c>
      <c r="D180" s="8">
        <v>1</v>
      </c>
      <c r="E180" s="8">
        <v>1</v>
      </c>
      <c r="F180" s="10">
        <v>5</v>
      </c>
      <c r="G180" s="8">
        <v>5</v>
      </c>
      <c r="H180" s="16">
        <f t="shared" si="2"/>
        <v>17</v>
      </c>
      <c r="I180" s="90"/>
      <c r="L180" s="12"/>
      <c r="M180" s="13"/>
      <c r="N180" s="13"/>
      <c r="O180" s="13"/>
      <c r="P180" s="13"/>
      <c r="Q180" s="13"/>
      <c r="R180" s="13"/>
    </row>
    <row r="181" spans="3:18" x14ac:dyDescent="0.25">
      <c r="C181" s="15">
        <v>5</v>
      </c>
      <c r="D181" s="8">
        <v>1</v>
      </c>
      <c r="E181" s="10">
        <v>3</v>
      </c>
      <c r="F181" s="8">
        <v>3</v>
      </c>
      <c r="G181" s="10">
        <v>5</v>
      </c>
      <c r="H181" s="16">
        <f t="shared" si="2"/>
        <v>17</v>
      </c>
      <c r="I181" s="90"/>
      <c r="L181" s="14"/>
      <c r="M181" s="13"/>
      <c r="N181" s="13"/>
      <c r="O181" s="13"/>
      <c r="P181" s="13"/>
      <c r="Q181" s="13"/>
      <c r="R181" s="13"/>
    </row>
    <row r="182" spans="3:18" x14ac:dyDescent="0.25">
      <c r="C182" s="15">
        <v>5</v>
      </c>
      <c r="D182" s="8">
        <v>1</v>
      </c>
      <c r="E182" s="10">
        <v>3</v>
      </c>
      <c r="F182" s="10">
        <v>5</v>
      </c>
      <c r="G182" s="10">
        <v>3</v>
      </c>
      <c r="H182" s="16">
        <f t="shared" si="2"/>
        <v>17</v>
      </c>
      <c r="I182" s="90"/>
      <c r="L182" s="12"/>
      <c r="M182" s="13"/>
      <c r="N182" s="13"/>
      <c r="O182" s="13"/>
      <c r="P182" s="13"/>
      <c r="Q182" s="13"/>
      <c r="R182" s="13"/>
    </row>
    <row r="183" spans="3:18" x14ac:dyDescent="0.25">
      <c r="C183" s="15">
        <v>5</v>
      </c>
      <c r="D183" s="8">
        <v>1</v>
      </c>
      <c r="E183" s="10">
        <v>5</v>
      </c>
      <c r="F183" s="8">
        <v>1</v>
      </c>
      <c r="G183" s="8">
        <v>5</v>
      </c>
      <c r="H183" s="16">
        <f t="shared" si="2"/>
        <v>17</v>
      </c>
      <c r="I183" s="90"/>
      <c r="L183" s="14"/>
      <c r="M183" s="13"/>
      <c r="N183" s="13"/>
      <c r="O183" s="13"/>
      <c r="P183" s="13"/>
      <c r="Q183" s="13"/>
      <c r="R183" s="13"/>
    </row>
    <row r="184" spans="3:18" x14ac:dyDescent="0.25">
      <c r="C184" s="15">
        <v>5</v>
      </c>
      <c r="D184" s="8">
        <v>1</v>
      </c>
      <c r="E184" s="10">
        <v>5</v>
      </c>
      <c r="F184" s="8">
        <v>3</v>
      </c>
      <c r="G184" s="8">
        <v>3</v>
      </c>
      <c r="H184" s="16">
        <f t="shared" si="2"/>
        <v>17</v>
      </c>
      <c r="I184" s="90"/>
      <c r="L184" s="12"/>
      <c r="M184" s="13"/>
      <c r="N184" s="13"/>
      <c r="O184" s="13"/>
      <c r="P184" s="13"/>
      <c r="Q184" s="13"/>
      <c r="R184" s="13"/>
    </row>
    <row r="185" spans="3:18" x14ac:dyDescent="0.25">
      <c r="C185" s="15">
        <v>5</v>
      </c>
      <c r="D185" s="8">
        <v>1</v>
      </c>
      <c r="E185" s="10">
        <v>5</v>
      </c>
      <c r="F185" s="8">
        <v>5</v>
      </c>
      <c r="G185" s="8">
        <v>1</v>
      </c>
      <c r="H185" s="16">
        <f t="shared" si="2"/>
        <v>17</v>
      </c>
      <c r="I185" s="90"/>
      <c r="L185" s="14"/>
      <c r="M185" s="13"/>
      <c r="N185" s="13"/>
      <c r="O185" s="13"/>
      <c r="P185" s="13"/>
      <c r="Q185" s="13"/>
      <c r="R185" s="13"/>
    </row>
    <row r="186" spans="3:18" x14ac:dyDescent="0.25">
      <c r="C186" s="15">
        <v>5</v>
      </c>
      <c r="D186" s="10">
        <v>3</v>
      </c>
      <c r="E186" s="8">
        <v>1</v>
      </c>
      <c r="F186" s="8">
        <v>3</v>
      </c>
      <c r="G186" s="8">
        <v>5</v>
      </c>
      <c r="H186" s="16">
        <f t="shared" si="2"/>
        <v>17</v>
      </c>
      <c r="I186" s="90"/>
      <c r="L186" s="12"/>
      <c r="M186" s="13"/>
      <c r="N186" s="13"/>
      <c r="O186" s="13"/>
      <c r="P186" s="13"/>
      <c r="Q186" s="13"/>
      <c r="R186" s="13"/>
    </row>
    <row r="187" spans="3:18" x14ac:dyDescent="0.25">
      <c r="C187" s="15">
        <v>5</v>
      </c>
      <c r="D187" s="10">
        <v>3</v>
      </c>
      <c r="E187" s="8">
        <v>1</v>
      </c>
      <c r="F187" s="10">
        <v>5</v>
      </c>
      <c r="G187" s="8">
        <v>3</v>
      </c>
      <c r="H187" s="16">
        <f t="shared" si="2"/>
        <v>17</v>
      </c>
      <c r="I187" s="90"/>
      <c r="L187" s="14"/>
      <c r="M187" s="13"/>
      <c r="N187" s="13"/>
      <c r="O187" s="13"/>
      <c r="P187" s="13"/>
      <c r="Q187" s="13"/>
      <c r="R187" s="13"/>
    </row>
    <row r="188" spans="3:18" x14ac:dyDescent="0.25">
      <c r="C188" s="15">
        <v>5</v>
      </c>
      <c r="D188" s="10">
        <v>3</v>
      </c>
      <c r="E188" s="10">
        <v>3</v>
      </c>
      <c r="F188" s="8">
        <v>1</v>
      </c>
      <c r="G188" s="10">
        <v>5</v>
      </c>
      <c r="H188" s="16">
        <f t="shared" si="2"/>
        <v>17</v>
      </c>
      <c r="I188" s="90"/>
      <c r="L188" s="12"/>
      <c r="M188" s="13"/>
      <c r="N188" s="13"/>
      <c r="O188" s="13"/>
      <c r="P188" s="13"/>
      <c r="Q188" s="13"/>
      <c r="R188" s="13"/>
    </row>
    <row r="189" spans="3:18" x14ac:dyDescent="0.25">
      <c r="C189" s="15">
        <v>5</v>
      </c>
      <c r="D189" s="10">
        <v>3</v>
      </c>
      <c r="E189" s="10">
        <v>3</v>
      </c>
      <c r="F189" s="8">
        <v>3</v>
      </c>
      <c r="G189" s="10">
        <v>3</v>
      </c>
      <c r="H189" s="16">
        <f t="shared" si="2"/>
        <v>17</v>
      </c>
      <c r="I189" s="90"/>
      <c r="L189" s="14"/>
      <c r="M189" s="13"/>
      <c r="N189" s="13"/>
      <c r="O189" s="13"/>
      <c r="P189" s="13"/>
      <c r="Q189" s="13"/>
      <c r="R189" s="13"/>
    </row>
    <row r="190" spans="3:18" x14ac:dyDescent="0.25">
      <c r="C190" s="15">
        <v>5</v>
      </c>
      <c r="D190" s="10">
        <v>3</v>
      </c>
      <c r="E190" s="10">
        <v>3</v>
      </c>
      <c r="F190" s="8">
        <v>5</v>
      </c>
      <c r="G190" s="8">
        <v>1</v>
      </c>
      <c r="H190" s="16">
        <f t="shared" si="2"/>
        <v>17</v>
      </c>
      <c r="I190" s="90"/>
      <c r="L190" s="12"/>
      <c r="M190" s="13"/>
      <c r="N190" s="13"/>
      <c r="O190" s="13"/>
      <c r="P190" s="13"/>
      <c r="Q190" s="13"/>
      <c r="R190" s="13"/>
    </row>
    <row r="191" spans="3:18" x14ac:dyDescent="0.25">
      <c r="C191" s="15">
        <v>5</v>
      </c>
      <c r="D191" s="10">
        <v>3</v>
      </c>
      <c r="E191" s="10">
        <v>5</v>
      </c>
      <c r="F191" s="8">
        <v>1</v>
      </c>
      <c r="G191" s="8">
        <v>3</v>
      </c>
      <c r="H191" s="16">
        <f t="shared" si="2"/>
        <v>17</v>
      </c>
      <c r="I191" s="90"/>
      <c r="L191" s="14"/>
      <c r="M191" s="13"/>
      <c r="N191" s="13"/>
      <c r="O191" s="13"/>
      <c r="P191" s="13"/>
      <c r="Q191" s="13"/>
      <c r="R191" s="13"/>
    </row>
    <row r="192" spans="3:18" x14ac:dyDescent="0.25">
      <c r="C192" s="15">
        <v>5</v>
      </c>
      <c r="D192" s="10">
        <v>3</v>
      </c>
      <c r="E192" s="10">
        <v>5</v>
      </c>
      <c r="F192" s="8">
        <v>3</v>
      </c>
      <c r="G192" s="8">
        <v>1</v>
      </c>
      <c r="H192" s="16">
        <f t="shared" si="2"/>
        <v>17</v>
      </c>
      <c r="I192" s="90"/>
      <c r="L192" s="12"/>
      <c r="M192" s="13"/>
      <c r="N192" s="13"/>
      <c r="O192" s="13"/>
      <c r="P192" s="13"/>
      <c r="Q192" s="13"/>
      <c r="R192" s="13"/>
    </row>
    <row r="193" spans="3:18" x14ac:dyDescent="0.25">
      <c r="C193" s="15">
        <v>5</v>
      </c>
      <c r="D193" s="10">
        <v>5</v>
      </c>
      <c r="E193" s="8">
        <v>1</v>
      </c>
      <c r="F193" s="8">
        <v>1</v>
      </c>
      <c r="G193" s="8">
        <v>5</v>
      </c>
      <c r="H193" s="16">
        <f t="shared" si="2"/>
        <v>17</v>
      </c>
      <c r="I193" s="90"/>
      <c r="L193" s="14"/>
      <c r="M193" s="13"/>
      <c r="N193" s="13"/>
      <c r="O193" s="13"/>
      <c r="P193" s="13"/>
      <c r="Q193" s="13"/>
      <c r="R193" s="13"/>
    </row>
    <row r="194" spans="3:18" x14ac:dyDescent="0.25">
      <c r="C194" s="15">
        <v>5</v>
      </c>
      <c r="D194" s="10">
        <v>5</v>
      </c>
      <c r="E194" s="8">
        <v>1</v>
      </c>
      <c r="F194" s="8">
        <v>3</v>
      </c>
      <c r="G194" s="8">
        <v>3</v>
      </c>
      <c r="H194" s="16">
        <f t="shared" si="2"/>
        <v>17</v>
      </c>
      <c r="I194" s="90"/>
      <c r="L194" s="12"/>
      <c r="M194" s="13"/>
      <c r="N194" s="13"/>
      <c r="O194" s="13"/>
      <c r="P194" s="13"/>
      <c r="Q194" s="13"/>
      <c r="R194" s="13"/>
    </row>
    <row r="195" spans="3:18" x14ac:dyDescent="0.25">
      <c r="C195" s="15">
        <v>5</v>
      </c>
      <c r="D195" s="10">
        <v>5</v>
      </c>
      <c r="E195" s="8">
        <v>1</v>
      </c>
      <c r="F195" s="8">
        <v>5</v>
      </c>
      <c r="G195" s="8">
        <v>1</v>
      </c>
      <c r="H195" s="16">
        <f t="shared" si="2"/>
        <v>17</v>
      </c>
      <c r="I195" s="90"/>
      <c r="L195" s="14"/>
      <c r="M195" s="13"/>
      <c r="N195" s="13"/>
      <c r="O195" s="13"/>
      <c r="P195" s="13"/>
      <c r="Q195" s="13"/>
      <c r="R195" s="13"/>
    </row>
    <row r="196" spans="3:18" x14ac:dyDescent="0.25">
      <c r="C196" s="15">
        <v>5</v>
      </c>
      <c r="D196" s="10">
        <v>5</v>
      </c>
      <c r="E196" s="10">
        <v>3</v>
      </c>
      <c r="F196" s="8">
        <v>1</v>
      </c>
      <c r="G196" s="10">
        <v>3</v>
      </c>
      <c r="H196" s="16">
        <f t="shared" si="2"/>
        <v>17</v>
      </c>
      <c r="I196" s="90"/>
      <c r="L196" s="12"/>
      <c r="M196" s="13"/>
      <c r="N196" s="13"/>
      <c r="O196" s="13"/>
      <c r="P196" s="13"/>
      <c r="Q196" s="13"/>
      <c r="R196" s="13"/>
    </row>
    <row r="197" spans="3:18" x14ac:dyDescent="0.25">
      <c r="C197" s="15">
        <v>5</v>
      </c>
      <c r="D197" s="10">
        <v>5</v>
      </c>
      <c r="E197" s="10">
        <v>3</v>
      </c>
      <c r="F197" s="8">
        <v>3</v>
      </c>
      <c r="G197" s="8">
        <v>1</v>
      </c>
      <c r="H197" s="16">
        <f t="shared" si="2"/>
        <v>17</v>
      </c>
      <c r="I197" s="90"/>
      <c r="L197" s="14"/>
      <c r="M197" s="13"/>
      <c r="N197" s="13"/>
      <c r="O197" s="13"/>
      <c r="P197" s="13"/>
      <c r="Q197" s="13"/>
      <c r="R197" s="13"/>
    </row>
    <row r="198" spans="3:18" x14ac:dyDescent="0.25">
      <c r="C198" s="15">
        <v>5</v>
      </c>
      <c r="D198" s="10">
        <v>5</v>
      </c>
      <c r="E198" s="10">
        <v>5</v>
      </c>
      <c r="F198" s="8">
        <v>1</v>
      </c>
      <c r="G198" s="8">
        <v>1</v>
      </c>
      <c r="H198" s="16">
        <f t="shared" si="2"/>
        <v>17</v>
      </c>
      <c r="I198" s="90"/>
      <c r="L198" s="12"/>
      <c r="M198" s="13"/>
      <c r="N198" s="13"/>
      <c r="O198" s="13"/>
      <c r="P198" s="13"/>
      <c r="Q198" s="13"/>
      <c r="R198" s="13"/>
    </row>
    <row r="199" spans="3:18" x14ac:dyDescent="0.25">
      <c r="C199" s="8">
        <v>1</v>
      </c>
      <c r="D199" s="10">
        <v>3</v>
      </c>
      <c r="E199" s="10">
        <v>5</v>
      </c>
      <c r="F199" s="10">
        <v>5</v>
      </c>
      <c r="G199" s="8">
        <v>5</v>
      </c>
      <c r="H199" s="16">
        <f t="shared" ref="H199:H249" si="3">SUM(C199:G199)</f>
        <v>19</v>
      </c>
      <c r="I199" s="90"/>
      <c r="L199" s="14"/>
      <c r="M199" s="13"/>
      <c r="N199" s="13"/>
      <c r="O199" s="13"/>
      <c r="P199" s="13"/>
      <c r="Q199" s="13"/>
      <c r="R199" s="13"/>
    </row>
    <row r="200" spans="3:18" x14ac:dyDescent="0.25">
      <c r="C200" s="8">
        <v>1</v>
      </c>
      <c r="D200" s="10">
        <v>5</v>
      </c>
      <c r="E200" s="10">
        <v>3</v>
      </c>
      <c r="F200" s="10">
        <v>5</v>
      </c>
      <c r="G200" s="10">
        <v>5</v>
      </c>
      <c r="H200" s="16">
        <f t="shared" si="3"/>
        <v>19</v>
      </c>
      <c r="I200" s="90"/>
      <c r="L200" s="12"/>
      <c r="M200" s="13"/>
      <c r="N200" s="13"/>
      <c r="O200" s="13"/>
      <c r="P200" s="13"/>
      <c r="Q200" s="13"/>
      <c r="R200" s="13"/>
    </row>
    <row r="201" spans="3:18" x14ac:dyDescent="0.25">
      <c r="C201" s="8">
        <v>1</v>
      </c>
      <c r="D201" s="10">
        <v>5</v>
      </c>
      <c r="E201" s="10">
        <v>5</v>
      </c>
      <c r="F201" s="8">
        <v>3</v>
      </c>
      <c r="G201" s="8">
        <v>5</v>
      </c>
      <c r="H201" s="16">
        <f t="shared" si="3"/>
        <v>19</v>
      </c>
      <c r="I201" s="90"/>
      <c r="L201" s="14"/>
      <c r="M201" s="13"/>
      <c r="N201" s="13"/>
      <c r="O201" s="13"/>
      <c r="P201" s="13"/>
      <c r="Q201" s="13"/>
      <c r="R201" s="13"/>
    </row>
    <row r="202" spans="3:18" x14ac:dyDescent="0.25">
      <c r="C202" s="8">
        <v>1</v>
      </c>
      <c r="D202" s="10">
        <v>5</v>
      </c>
      <c r="E202" s="10">
        <v>5</v>
      </c>
      <c r="F202" s="10">
        <v>5</v>
      </c>
      <c r="G202" s="10">
        <v>3</v>
      </c>
      <c r="H202" s="16">
        <f t="shared" si="3"/>
        <v>19</v>
      </c>
      <c r="I202" s="90"/>
      <c r="L202" s="12"/>
      <c r="M202" s="13"/>
      <c r="N202" s="13"/>
      <c r="O202" s="13"/>
      <c r="P202" s="13"/>
      <c r="Q202" s="13"/>
      <c r="R202" s="13"/>
    </row>
    <row r="203" spans="3:18" x14ac:dyDescent="0.25">
      <c r="C203" s="15">
        <v>3</v>
      </c>
      <c r="D203" s="8">
        <v>1</v>
      </c>
      <c r="E203" s="10">
        <v>5</v>
      </c>
      <c r="F203" s="10">
        <v>5</v>
      </c>
      <c r="G203" s="10">
        <v>5</v>
      </c>
      <c r="H203" s="16">
        <f t="shared" si="3"/>
        <v>19</v>
      </c>
      <c r="I203" s="90"/>
      <c r="L203" s="14"/>
      <c r="M203" s="13"/>
      <c r="N203" s="13"/>
      <c r="O203" s="13"/>
      <c r="P203" s="13"/>
      <c r="Q203" s="13"/>
      <c r="R203" s="13"/>
    </row>
    <row r="204" spans="3:18" x14ac:dyDescent="0.25">
      <c r="C204" s="15">
        <v>3</v>
      </c>
      <c r="D204" s="10">
        <v>3</v>
      </c>
      <c r="E204" s="10">
        <v>3</v>
      </c>
      <c r="F204" s="10">
        <v>5</v>
      </c>
      <c r="G204" s="8">
        <v>5</v>
      </c>
      <c r="H204" s="16">
        <f t="shared" si="3"/>
        <v>19</v>
      </c>
      <c r="I204" s="90"/>
      <c r="L204" s="12"/>
      <c r="M204" s="13"/>
      <c r="N204" s="13"/>
      <c r="O204" s="13"/>
      <c r="P204" s="13"/>
      <c r="Q204" s="13"/>
      <c r="R204" s="13"/>
    </row>
    <row r="205" spans="3:18" x14ac:dyDescent="0.25">
      <c r="C205" s="15">
        <v>3</v>
      </c>
      <c r="D205" s="10">
        <v>3</v>
      </c>
      <c r="E205" s="10">
        <v>5</v>
      </c>
      <c r="F205" s="8">
        <v>3</v>
      </c>
      <c r="G205" s="10">
        <v>5</v>
      </c>
      <c r="H205" s="16">
        <f t="shared" si="3"/>
        <v>19</v>
      </c>
      <c r="I205" s="90"/>
      <c r="L205" s="14"/>
      <c r="M205" s="13"/>
      <c r="N205" s="13"/>
      <c r="O205" s="13"/>
      <c r="P205" s="13"/>
      <c r="Q205" s="13"/>
      <c r="R205" s="13"/>
    </row>
    <row r="206" spans="3:18" x14ac:dyDescent="0.25">
      <c r="C206" s="15">
        <v>3</v>
      </c>
      <c r="D206" s="10">
        <v>3</v>
      </c>
      <c r="E206" s="10">
        <v>5</v>
      </c>
      <c r="F206" s="10">
        <v>5</v>
      </c>
      <c r="G206" s="8">
        <v>3</v>
      </c>
      <c r="H206" s="16">
        <f t="shared" si="3"/>
        <v>19</v>
      </c>
      <c r="I206" s="90"/>
      <c r="L206" s="12"/>
      <c r="M206" s="13"/>
      <c r="N206" s="13"/>
      <c r="O206" s="13"/>
      <c r="P206" s="13"/>
      <c r="Q206" s="13"/>
      <c r="R206" s="13"/>
    </row>
    <row r="207" spans="3:18" x14ac:dyDescent="0.25">
      <c r="C207" s="15">
        <v>3</v>
      </c>
      <c r="D207" s="10">
        <v>5</v>
      </c>
      <c r="E207" s="8">
        <v>1</v>
      </c>
      <c r="F207" s="10">
        <v>5</v>
      </c>
      <c r="G207" s="10">
        <v>5</v>
      </c>
      <c r="H207" s="16">
        <f t="shared" si="3"/>
        <v>19</v>
      </c>
      <c r="I207" s="90"/>
      <c r="L207" s="14"/>
      <c r="M207" s="13"/>
      <c r="N207" s="13"/>
      <c r="O207" s="13"/>
      <c r="P207" s="13"/>
      <c r="Q207" s="13"/>
      <c r="R207" s="13"/>
    </row>
    <row r="208" spans="3:18" x14ac:dyDescent="0.25">
      <c r="C208" s="15">
        <v>3</v>
      </c>
      <c r="D208" s="10">
        <v>5</v>
      </c>
      <c r="E208" s="10">
        <v>3</v>
      </c>
      <c r="F208" s="8">
        <v>3</v>
      </c>
      <c r="G208" s="8">
        <v>5</v>
      </c>
      <c r="H208" s="16">
        <f t="shared" si="3"/>
        <v>19</v>
      </c>
      <c r="I208" s="90"/>
      <c r="L208" s="12"/>
      <c r="M208" s="13"/>
      <c r="N208" s="13"/>
      <c r="O208" s="13"/>
      <c r="P208" s="13"/>
      <c r="Q208" s="13"/>
      <c r="R208" s="13"/>
    </row>
    <row r="209" spans="3:18" x14ac:dyDescent="0.25">
      <c r="C209" s="15">
        <v>3</v>
      </c>
      <c r="D209" s="10">
        <v>5</v>
      </c>
      <c r="E209" s="10">
        <v>3</v>
      </c>
      <c r="F209" s="10">
        <v>5</v>
      </c>
      <c r="G209" s="10">
        <v>3</v>
      </c>
      <c r="H209" s="16">
        <f t="shared" si="3"/>
        <v>19</v>
      </c>
      <c r="I209" s="90"/>
      <c r="L209" s="14"/>
      <c r="M209" s="13"/>
      <c r="N209" s="13"/>
      <c r="O209" s="13"/>
      <c r="P209" s="13"/>
      <c r="Q209" s="13"/>
      <c r="R209" s="13"/>
    </row>
    <row r="210" spans="3:18" x14ac:dyDescent="0.25">
      <c r="C210" s="15">
        <v>3</v>
      </c>
      <c r="D210" s="10">
        <v>5</v>
      </c>
      <c r="E210" s="10">
        <v>5</v>
      </c>
      <c r="F210" s="8">
        <v>1</v>
      </c>
      <c r="G210" s="10">
        <v>5</v>
      </c>
      <c r="H210" s="16">
        <f t="shared" si="3"/>
        <v>19</v>
      </c>
      <c r="I210" s="90"/>
      <c r="L210" s="12"/>
      <c r="M210" s="13"/>
      <c r="N210" s="13"/>
      <c r="O210" s="13"/>
      <c r="P210" s="13"/>
      <c r="Q210" s="13"/>
      <c r="R210" s="13"/>
    </row>
    <row r="211" spans="3:18" x14ac:dyDescent="0.25">
      <c r="C211" s="15">
        <v>3</v>
      </c>
      <c r="D211" s="10">
        <v>5</v>
      </c>
      <c r="E211" s="10">
        <v>5</v>
      </c>
      <c r="F211" s="8">
        <v>3</v>
      </c>
      <c r="G211" s="8">
        <v>3</v>
      </c>
      <c r="H211" s="16">
        <f t="shared" si="3"/>
        <v>19</v>
      </c>
      <c r="I211" s="90"/>
      <c r="L211" s="14"/>
      <c r="M211" s="13"/>
      <c r="N211" s="13"/>
      <c r="O211" s="13"/>
      <c r="P211" s="13"/>
      <c r="Q211" s="13"/>
      <c r="R211" s="13"/>
    </row>
    <row r="212" spans="3:18" x14ac:dyDescent="0.25">
      <c r="C212" s="15">
        <v>3</v>
      </c>
      <c r="D212" s="10">
        <v>5</v>
      </c>
      <c r="E212" s="10">
        <v>5</v>
      </c>
      <c r="F212" s="8">
        <v>5</v>
      </c>
      <c r="G212" s="8">
        <v>1</v>
      </c>
      <c r="H212" s="16">
        <f t="shared" si="3"/>
        <v>19</v>
      </c>
      <c r="I212" s="90"/>
      <c r="L212" s="12"/>
      <c r="M212" s="13"/>
      <c r="N212" s="13"/>
      <c r="O212" s="13"/>
      <c r="P212" s="13"/>
      <c r="Q212" s="13"/>
      <c r="R212" s="13"/>
    </row>
    <row r="213" spans="3:18" x14ac:dyDescent="0.25">
      <c r="C213" s="15">
        <v>5</v>
      </c>
      <c r="D213" s="8">
        <v>1</v>
      </c>
      <c r="E213" s="10">
        <v>3</v>
      </c>
      <c r="F213" s="10">
        <v>5</v>
      </c>
      <c r="G213" s="10">
        <v>5</v>
      </c>
      <c r="H213" s="16">
        <f t="shared" si="3"/>
        <v>19</v>
      </c>
      <c r="I213" s="90"/>
      <c r="L213" s="14"/>
      <c r="M213" s="13"/>
      <c r="N213" s="13"/>
      <c r="O213" s="13"/>
      <c r="P213" s="13"/>
      <c r="Q213" s="13"/>
      <c r="R213" s="13"/>
    </row>
    <row r="214" spans="3:18" x14ac:dyDescent="0.25">
      <c r="C214" s="15">
        <v>5</v>
      </c>
      <c r="D214" s="8">
        <v>1</v>
      </c>
      <c r="E214" s="10">
        <v>5</v>
      </c>
      <c r="F214" s="8">
        <v>3</v>
      </c>
      <c r="G214" s="8">
        <v>5</v>
      </c>
      <c r="H214" s="16">
        <f t="shared" si="3"/>
        <v>19</v>
      </c>
      <c r="I214" s="90"/>
      <c r="L214" s="12"/>
      <c r="M214" s="13"/>
      <c r="N214" s="13"/>
      <c r="O214" s="13"/>
      <c r="P214" s="13"/>
      <c r="Q214" s="13"/>
      <c r="R214" s="13"/>
    </row>
    <row r="215" spans="3:18" x14ac:dyDescent="0.25">
      <c r="C215" s="15">
        <v>5</v>
      </c>
      <c r="D215" s="8">
        <v>1</v>
      </c>
      <c r="E215" s="10">
        <v>5</v>
      </c>
      <c r="F215" s="10">
        <v>5</v>
      </c>
      <c r="G215" s="10">
        <v>3</v>
      </c>
      <c r="H215" s="16">
        <f t="shared" si="3"/>
        <v>19</v>
      </c>
      <c r="I215" s="90"/>
      <c r="L215" s="14"/>
      <c r="M215" s="13"/>
      <c r="N215" s="13"/>
      <c r="O215" s="13"/>
      <c r="P215" s="13"/>
      <c r="Q215" s="13"/>
      <c r="R215" s="13"/>
    </row>
    <row r="216" spans="3:18" x14ac:dyDescent="0.25">
      <c r="C216" s="15">
        <v>5</v>
      </c>
      <c r="D216" s="10">
        <v>3</v>
      </c>
      <c r="E216" s="8">
        <v>1</v>
      </c>
      <c r="F216" s="10">
        <v>5</v>
      </c>
      <c r="G216" s="8">
        <v>5</v>
      </c>
      <c r="H216" s="16">
        <f t="shared" si="3"/>
        <v>19</v>
      </c>
      <c r="I216" s="90"/>
      <c r="L216" s="12"/>
      <c r="M216" s="13"/>
      <c r="N216" s="13"/>
      <c r="O216" s="13"/>
      <c r="P216" s="13"/>
      <c r="Q216" s="13"/>
      <c r="R216" s="13"/>
    </row>
    <row r="217" spans="3:18" x14ac:dyDescent="0.25">
      <c r="C217" s="15">
        <v>5</v>
      </c>
      <c r="D217" s="10">
        <v>3</v>
      </c>
      <c r="E217" s="10">
        <v>3</v>
      </c>
      <c r="F217" s="8">
        <v>3</v>
      </c>
      <c r="G217" s="10">
        <v>5</v>
      </c>
      <c r="H217" s="16">
        <f t="shared" si="3"/>
        <v>19</v>
      </c>
      <c r="I217" s="90"/>
      <c r="L217" s="14"/>
      <c r="M217" s="13"/>
      <c r="N217" s="13"/>
      <c r="O217" s="13"/>
      <c r="P217" s="13"/>
      <c r="Q217" s="13"/>
      <c r="R217" s="13"/>
    </row>
    <row r="218" spans="3:18" x14ac:dyDescent="0.25">
      <c r="C218" s="15">
        <v>5</v>
      </c>
      <c r="D218" s="10">
        <v>3</v>
      </c>
      <c r="E218" s="10">
        <v>3</v>
      </c>
      <c r="F218" s="10">
        <v>5</v>
      </c>
      <c r="G218" s="8">
        <v>3</v>
      </c>
      <c r="H218" s="16">
        <f t="shared" si="3"/>
        <v>19</v>
      </c>
      <c r="I218" s="90"/>
      <c r="L218" s="12"/>
      <c r="M218" s="13"/>
      <c r="N218" s="13"/>
      <c r="O218" s="13"/>
      <c r="P218" s="13"/>
      <c r="Q218" s="13"/>
      <c r="R218" s="13"/>
    </row>
    <row r="219" spans="3:18" x14ac:dyDescent="0.25">
      <c r="C219" s="15">
        <v>5</v>
      </c>
      <c r="D219" s="10">
        <v>3</v>
      </c>
      <c r="E219" s="10">
        <v>5</v>
      </c>
      <c r="F219" s="8">
        <v>1</v>
      </c>
      <c r="G219" s="8">
        <v>5</v>
      </c>
      <c r="H219" s="16">
        <f t="shared" si="3"/>
        <v>19</v>
      </c>
      <c r="I219" s="90"/>
      <c r="L219" s="14"/>
      <c r="M219" s="13"/>
      <c r="N219" s="13"/>
      <c r="O219" s="13"/>
      <c r="P219" s="13"/>
      <c r="Q219" s="13"/>
      <c r="R219" s="13"/>
    </row>
    <row r="220" spans="3:18" x14ac:dyDescent="0.25">
      <c r="C220" s="15">
        <v>5</v>
      </c>
      <c r="D220" s="10">
        <v>3</v>
      </c>
      <c r="E220" s="10">
        <v>5</v>
      </c>
      <c r="F220" s="8">
        <v>3</v>
      </c>
      <c r="G220" s="10">
        <v>3</v>
      </c>
      <c r="H220" s="16">
        <f t="shared" si="3"/>
        <v>19</v>
      </c>
      <c r="I220" s="90"/>
      <c r="L220" s="12"/>
      <c r="M220" s="13"/>
      <c r="N220" s="13"/>
      <c r="O220" s="13"/>
      <c r="P220" s="13"/>
      <c r="Q220" s="13"/>
      <c r="R220" s="13"/>
    </row>
    <row r="221" spans="3:18" x14ac:dyDescent="0.25">
      <c r="C221" s="15">
        <v>5</v>
      </c>
      <c r="D221" s="10">
        <v>3</v>
      </c>
      <c r="E221" s="10">
        <v>5</v>
      </c>
      <c r="F221" s="8">
        <v>5</v>
      </c>
      <c r="G221" s="10">
        <v>1</v>
      </c>
      <c r="H221" s="16">
        <f t="shared" si="3"/>
        <v>19</v>
      </c>
      <c r="I221" s="90"/>
      <c r="L221" s="14"/>
      <c r="M221" s="13"/>
      <c r="N221" s="13"/>
      <c r="O221" s="13"/>
      <c r="P221" s="13"/>
      <c r="Q221" s="13"/>
      <c r="R221" s="13"/>
    </row>
    <row r="222" spans="3:18" x14ac:dyDescent="0.25">
      <c r="C222" s="15">
        <v>5</v>
      </c>
      <c r="D222" s="10">
        <v>5</v>
      </c>
      <c r="E222" s="8">
        <v>1</v>
      </c>
      <c r="F222" s="8">
        <v>3</v>
      </c>
      <c r="G222" s="8">
        <v>5</v>
      </c>
      <c r="H222" s="16">
        <f t="shared" si="3"/>
        <v>19</v>
      </c>
      <c r="I222" s="90"/>
      <c r="L222" s="12"/>
      <c r="M222" s="13"/>
      <c r="N222" s="13"/>
      <c r="O222" s="13"/>
      <c r="P222" s="13"/>
      <c r="Q222" s="13"/>
      <c r="R222" s="13"/>
    </row>
    <row r="223" spans="3:18" x14ac:dyDescent="0.25">
      <c r="C223" s="15">
        <v>5</v>
      </c>
      <c r="D223" s="10">
        <v>5</v>
      </c>
      <c r="E223" s="8">
        <v>1</v>
      </c>
      <c r="F223" s="10">
        <v>5</v>
      </c>
      <c r="G223" s="10">
        <v>3</v>
      </c>
      <c r="H223" s="16">
        <f t="shared" si="3"/>
        <v>19</v>
      </c>
      <c r="I223" s="90"/>
      <c r="L223" s="14"/>
      <c r="M223" s="13"/>
      <c r="N223" s="13"/>
      <c r="O223" s="13"/>
      <c r="P223" s="13"/>
      <c r="Q223" s="13"/>
      <c r="R223" s="13"/>
    </row>
    <row r="224" spans="3:18" x14ac:dyDescent="0.25">
      <c r="C224" s="15">
        <v>5</v>
      </c>
      <c r="D224" s="10">
        <v>5</v>
      </c>
      <c r="E224" s="10">
        <v>3</v>
      </c>
      <c r="F224" s="8">
        <v>1</v>
      </c>
      <c r="G224" s="10">
        <v>5</v>
      </c>
      <c r="H224" s="16">
        <f t="shared" si="3"/>
        <v>19</v>
      </c>
      <c r="I224" s="90"/>
      <c r="L224" s="12"/>
      <c r="M224" s="13"/>
      <c r="N224" s="13"/>
      <c r="O224" s="13"/>
      <c r="P224" s="13"/>
      <c r="Q224" s="13"/>
      <c r="R224" s="13"/>
    </row>
    <row r="225" spans="3:18" x14ac:dyDescent="0.25">
      <c r="C225" s="15">
        <v>5</v>
      </c>
      <c r="D225" s="10">
        <v>5</v>
      </c>
      <c r="E225" s="10">
        <v>3</v>
      </c>
      <c r="F225" s="8">
        <v>3</v>
      </c>
      <c r="G225" s="8">
        <v>3</v>
      </c>
      <c r="H225" s="16">
        <f t="shared" si="3"/>
        <v>19</v>
      </c>
      <c r="I225" s="90"/>
      <c r="L225" s="14"/>
      <c r="M225" s="13"/>
      <c r="N225" s="13"/>
      <c r="O225" s="13"/>
      <c r="P225" s="13"/>
      <c r="Q225" s="13"/>
      <c r="R225" s="13"/>
    </row>
    <row r="226" spans="3:18" x14ac:dyDescent="0.25">
      <c r="C226" s="15">
        <v>5</v>
      </c>
      <c r="D226" s="10">
        <v>5</v>
      </c>
      <c r="E226" s="10">
        <v>3</v>
      </c>
      <c r="F226" s="8">
        <v>5</v>
      </c>
      <c r="G226" s="8">
        <v>1</v>
      </c>
      <c r="H226" s="16">
        <f t="shared" si="3"/>
        <v>19</v>
      </c>
      <c r="I226" s="90"/>
      <c r="L226" s="12"/>
      <c r="M226" s="13"/>
      <c r="N226" s="13"/>
      <c r="O226" s="13"/>
      <c r="P226" s="13"/>
      <c r="Q226" s="13"/>
      <c r="R226" s="13"/>
    </row>
    <row r="227" spans="3:18" x14ac:dyDescent="0.25">
      <c r="C227" s="15">
        <v>5</v>
      </c>
      <c r="D227" s="10">
        <v>5</v>
      </c>
      <c r="E227" s="10">
        <v>5</v>
      </c>
      <c r="F227" s="8">
        <v>1</v>
      </c>
      <c r="G227" s="10">
        <v>3</v>
      </c>
      <c r="H227" s="16">
        <f t="shared" si="3"/>
        <v>19</v>
      </c>
      <c r="I227" s="90"/>
      <c r="L227" s="14"/>
      <c r="M227" s="13"/>
      <c r="N227" s="13"/>
      <c r="O227" s="13"/>
      <c r="P227" s="13"/>
      <c r="Q227" s="13"/>
      <c r="R227" s="13"/>
    </row>
    <row r="228" spans="3:18" x14ac:dyDescent="0.25">
      <c r="C228" s="15">
        <v>5</v>
      </c>
      <c r="D228" s="10">
        <v>5</v>
      </c>
      <c r="E228" s="10">
        <v>5</v>
      </c>
      <c r="F228" s="8">
        <v>3</v>
      </c>
      <c r="G228" s="10">
        <v>1</v>
      </c>
      <c r="H228" s="16">
        <f t="shared" si="3"/>
        <v>19</v>
      </c>
      <c r="I228" s="90"/>
      <c r="L228" s="12"/>
      <c r="M228" s="13"/>
      <c r="N228" s="13"/>
      <c r="O228" s="13"/>
      <c r="P228" s="13"/>
      <c r="Q228" s="13"/>
      <c r="R228" s="13"/>
    </row>
    <row r="229" spans="3:18" x14ac:dyDescent="0.25">
      <c r="C229" s="8">
        <v>1</v>
      </c>
      <c r="D229" s="10">
        <v>5</v>
      </c>
      <c r="E229" s="10">
        <v>5</v>
      </c>
      <c r="F229" s="10">
        <v>5</v>
      </c>
      <c r="G229" s="10">
        <v>5</v>
      </c>
      <c r="H229" s="16">
        <f t="shared" si="3"/>
        <v>21</v>
      </c>
      <c r="I229" s="90" t="s">
        <v>123</v>
      </c>
      <c r="L229" s="14"/>
      <c r="M229" s="13"/>
      <c r="N229" s="13"/>
      <c r="O229" s="13"/>
      <c r="P229" s="13"/>
      <c r="Q229" s="13"/>
      <c r="R229" s="13"/>
    </row>
    <row r="230" spans="3:18" x14ac:dyDescent="0.25">
      <c r="C230" s="15">
        <v>3</v>
      </c>
      <c r="D230" s="10">
        <v>3</v>
      </c>
      <c r="E230" s="10">
        <v>5</v>
      </c>
      <c r="F230" s="10">
        <v>5</v>
      </c>
      <c r="G230" s="8">
        <v>5</v>
      </c>
      <c r="H230" s="16">
        <f t="shared" si="3"/>
        <v>21</v>
      </c>
      <c r="I230" s="90"/>
      <c r="L230" s="12"/>
      <c r="M230" s="13"/>
      <c r="N230" s="13"/>
      <c r="O230" s="13"/>
      <c r="P230" s="13"/>
      <c r="Q230" s="13"/>
      <c r="R230" s="13"/>
    </row>
    <row r="231" spans="3:18" x14ac:dyDescent="0.25">
      <c r="C231" s="15">
        <v>3</v>
      </c>
      <c r="D231" s="10">
        <v>5</v>
      </c>
      <c r="E231" s="10">
        <v>3</v>
      </c>
      <c r="F231" s="10">
        <v>5</v>
      </c>
      <c r="G231" s="10">
        <v>5</v>
      </c>
      <c r="H231" s="16">
        <f t="shared" si="3"/>
        <v>21</v>
      </c>
      <c r="I231" s="90"/>
      <c r="L231" s="14"/>
      <c r="M231" s="13"/>
      <c r="N231" s="13"/>
      <c r="O231" s="13"/>
      <c r="P231" s="13"/>
      <c r="Q231" s="13"/>
      <c r="R231" s="13"/>
    </row>
    <row r="232" spans="3:18" x14ac:dyDescent="0.25">
      <c r="C232" s="15">
        <v>3</v>
      </c>
      <c r="D232" s="10">
        <v>5</v>
      </c>
      <c r="E232" s="10">
        <v>5</v>
      </c>
      <c r="F232" s="8">
        <v>3</v>
      </c>
      <c r="G232" s="8">
        <v>5</v>
      </c>
      <c r="H232" s="16">
        <f t="shared" si="3"/>
        <v>21</v>
      </c>
      <c r="I232" s="90"/>
      <c r="L232" s="12"/>
      <c r="M232" s="13"/>
      <c r="N232" s="13"/>
      <c r="O232" s="13"/>
      <c r="P232" s="13"/>
      <c r="Q232" s="13"/>
      <c r="R232" s="13"/>
    </row>
    <row r="233" spans="3:18" x14ac:dyDescent="0.25">
      <c r="C233" s="15">
        <v>3</v>
      </c>
      <c r="D233" s="10">
        <v>5</v>
      </c>
      <c r="E233" s="10">
        <v>5</v>
      </c>
      <c r="F233" s="10">
        <v>5</v>
      </c>
      <c r="G233" s="8">
        <v>3</v>
      </c>
      <c r="H233" s="16">
        <f t="shared" si="3"/>
        <v>21</v>
      </c>
      <c r="I233" s="90"/>
      <c r="L233" s="14"/>
      <c r="M233" s="13"/>
      <c r="N233" s="13"/>
      <c r="O233" s="13"/>
      <c r="P233" s="13"/>
      <c r="Q233" s="13"/>
      <c r="R233" s="13"/>
    </row>
    <row r="234" spans="3:18" x14ac:dyDescent="0.25">
      <c r="C234" s="15">
        <v>5</v>
      </c>
      <c r="D234" s="8">
        <v>1</v>
      </c>
      <c r="E234" s="10">
        <v>5</v>
      </c>
      <c r="F234" s="10">
        <v>5</v>
      </c>
      <c r="G234" s="10">
        <v>5</v>
      </c>
      <c r="H234" s="16">
        <f t="shared" si="3"/>
        <v>21</v>
      </c>
      <c r="I234" s="90"/>
      <c r="L234" s="12"/>
      <c r="M234" s="13"/>
      <c r="N234" s="13"/>
      <c r="O234" s="13"/>
      <c r="P234" s="13"/>
      <c r="Q234" s="13"/>
      <c r="R234" s="13"/>
    </row>
    <row r="235" spans="3:18" x14ac:dyDescent="0.25">
      <c r="C235" s="15">
        <v>5</v>
      </c>
      <c r="D235" s="10">
        <v>3</v>
      </c>
      <c r="E235" s="10">
        <v>3</v>
      </c>
      <c r="F235" s="10">
        <v>5</v>
      </c>
      <c r="G235" s="8">
        <v>5</v>
      </c>
      <c r="H235" s="16">
        <f t="shared" si="3"/>
        <v>21</v>
      </c>
      <c r="I235" s="90"/>
      <c r="L235" s="14"/>
      <c r="M235" s="13"/>
      <c r="N235" s="13"/>
      <c r="O235" s="13"/>
      <c r="P235" s="13"/>
      <c r="Q235" s="13"/>
      <c r="R235" s="13"/>
    </row>
    <row r="236" spans="3:18" x14ac:dyDescent="0.25">
      <c r="C236" s="15">
        <v>5</v>
      </c>
      <c r="D236" s="10">
        <v>3</v>
      </c>
      <c r="E236" s="10">
        <v>5</v>
      </c>
      <c r="F236" s="8">
        <v>3</v>
      </c>
      <c r="G236" s="10">
        <v>5</v>
      </c>
      <c r="H236" s="16">
        <f t="shared" si="3"/>
        <v>21</v>
      </c>
      <c r="I236" s="90"/>
      <c r="L236" s="12"/>
      <c r="M236" s="13"/>
      <c r="N236" s="13"/>
      <c r="O236" s="13"/>
      <c r="P236" s="13"/>
      <c r="Q236" s="13"/>
      <c r="R236" s="13"/>
    </row>
    <row r="237" spans="3:18" x14ac:dyDescent="0.25">
      <c r="C237" s="15">
        <v>5</v>
      </c>
      <c r="D237" s="10">
        <v>3</v>
      </c>
      <c r="E237" s="10">
        <v>5</v>
      </c>
      <c r="F237" s="10">
        <v>5</v>
      </c>
      <c r="G237" s="10">
        <v>3</v>
      </c>
      <c r="H237" s="16">
        <f t="shared" si="3"/>
        <v>21</v>
      </c>
      <c r="I237" s="90"/>
      <c r="L237" s="14"/>
      <c r="M237" s="13"/>
      <c r="N237" s="13"/>
      <c r="O237" s="13"/>
      <c r="P237" s="13"/>
      <c r="Q237" s="13"/>
      <c r="R237" s="13"/>
    </row>
    <row r="238" spans="3:18" x14ac:dyDescent="0.25">
      <c r="C238" s="15">
        <v>5</v>
      </c>
      <c r="D238" s="10">
        <v>5</v>
      </c>
      <c r="E238" s="8">
        <v>1</v>
      </c>
      <c r="F238" s="10">
        <v>5</v>
      </c>
      <c r="G238" s="10">
        <v>5</v>
      </c>
      <c r="H238" s="16">
        <f t="shared" si="3"/>
        <v>21</v>
      </c>
      <c r="I238" s="90"/>
      <c r="L238" s="12"/>
      <c r="M238" s="13"/>
      <c r="N238" s="13"/>
      <c r="O238" s="13"/>
      <c r="P238" s="13"/>
      <c r="Q238" s="13"/>
      <c r="R238" s="13"/>
    </row>
    <row r="239" spans="3:18" x14ac:dyDescent="0.25">
      <c r="C239" s="15">
        <v>5</v>
      </c>
      <c r="D239" s="10">
        <v>5</v>
      </c>
      <c r="E239" s="10">
        <v>3</v>
      </c>
      <c r="F239" s="8">
        <v>3</v>
      </c>
      <c r="G239" s="8">
        <v>5</v>
      </c>
      <c r="H239" s="16">
        <f t="shared" si="3"/>
        <v>21</v>
      </c>
      <c r="I239" s="90"/>
      <c r="L239" s="14"/>
      <c r="M239" s="13"/>
      <c r="N239" s="13"/>
      <c r="O239" s="13"/>
      <c r="P239" s="13"/>
      <c r="Q239" s="13"/>
      <c r="R239" s="13"/>
    </row>
    <row r="240" spans="3:18" x14ac:dyDescent="0.25">
      <c r="C240" s="15">
        <v>5</v>
      </c>
      <c r="D240" s="10">
        <v>5</v>
      </c>
      <c r="E240" s="10">
        <v>3</v>
      </c>
      <c r="F240" s="10">
        <v>5</v>
      </c>
      <c r="G240" s="8">
        <v>3</v>
      </c>
      <c r="H240" s="16">
        <f t="shared" si="3"/>
        <v>21</v>
      </c>
      <c r="I240" s="90"/>
      <c r="L240" s="12"/>
      <c r="M240" s="13"/>
      <c r="N240" s="13"/>
      <c r="O240" s="13"/>
      <c r="P240" s="13"/>
      <c r="Q240" s="13"/>
      <c r="R240" s="13"/>
    </row>
    <row r="241" spans="3:19" x14ac:dyDescent="0.25">
      <c r="C241" s="15">
        <v>5</v>
      </c>
      <c r="D241" s="10">
        <v>5</v>
      </c>
      <c r="E241" s="10">
        <v>5</v>
      </c>
      <c r="F241" s="8">
        <v>1</v>
      </c>
      <c r="G241" s="10">
        <v>5</v>
      </c>
      <c r="H241" s="16">
        <f t="shared" si="3"/>
        <v>21</v>
      </c>
      <c r="I241" s="90"/>
      <c r="L241" s="14"/>
      <c r="M241" s="13"/>
      <c r="N241" s="13"/>
      <c r="O241" s="13"/>
      <c r="P241" s="13"/>
      <c r="Q241" s="13"/>
      <c r="R241" s="13"/>
    </row>
    <row r="242" spans="3:19" x14ac:dyDescent="0.25">
      <c r="C242" s="15">
        <v>5</v>
      </c>
      <c r="D242" s="10">
        <v>5</v>
      </c>
      <c r="E242" s="10">
        <v>5</v>
      </c>
      <c r="F242" s="8">
        <v>3</v>
      </c>
      <c r="G242" s="10">
        <v>3</v>
      </c>
      <c r="H242" s="16">
        <f t="shared" si="3"/>
        <v>21</v>
      </c>
      <c r="I242" s="90"/>
      <c r="L242" s="12"/>
      <c r="M242" s="13"/>
      <c r="N242" s="13"/>
      <c r="O242" s="13"/>
      <c r="P242" s="13"/>
      <c r="Q242" s="13"/>
      <c r="R242" s="13"/>
    </row>
    <row r="243" spans="3:19" x14ac:dyDescent="0.25">
      <c r="C243" s="15">
        <v>5</v>
      </c>
      <c r="D243" s="10">
        <v>5</v>
      </c>
      <c r="E243" s="10">
        <v>5</v>
      </c>
      <c r="F243" s="8">
        <v>5</v>
      </c>
      <c r="G243" s="8">
        <v>1</v>
      </c>
      <c r="H243" s="16">
        <f t="shared" si="3"/>
        <v>21</v>
      </c>
      <c r="I243" s="90"/>
      <c r="L243" s="14"/>
      <c r="M243" s="13"/>
      <c r="N243" s="13"/>
      <c r="O243" s="13"/>
      <c r="P243" s="13"/>
      <c r="Q243" s="13"/>
      <c r="R243" s="13"/>
    </row>
    <row r="244" spans="3:19" x14ac:dyDescent="0.25">
      <c r="C244" s="15">
        <v>3</v>
      </c>
      <c r="D244" s="10">
        <v>5</v>
      </c>
      <c r="E244" s="10">
        <v>5</v>
      </c>
      <c r="F244" s="10">
        <v>5</v>
      </c>
      <c r="G244" s="8">
        <v>5</v>
      </c>
      <c r="H244" s="16">
        <f t="shared" si="3"/>
        <v>23</v>
      </c>
      <c r="I244" s="90"/>
      <c r="L244" s="12"/>
      <c r="M244" s="13"/>
      <c r="N244" s="13"/>
      <c r="O244" s="13"/>
      <c r="P244" s="13"/>
      <c r="Q244" s="13"/>
      <c r="R244" s="13"/>
    </row>
    <row r="245" spans="3:19" x14ac:dyDescent="0.25">
      <c r="C245" s="15">
        <v>5</v>
      </c>
      <c r="D245" s="10">
        <v>3</v>
      </c>
      <c r="E245" s="10">
        <v>5</v>
      </c>
      <c r="F245" s="10">
        <v>5</v>
      </c>
      <c r="G245" s="10">
        <v>5</v>
      </c>
      <c r="H245" s="16">
        <f t="shared" si="3"/>
        <v>23</v>
      </c>
      <c r="I245" s="90"/>
      <c r="L245" s="14"/>
      <c r="M245" s="13"/>
      <c r="N245" s="13"/>
      <c r="O245" s="13"/>
      <c r="P245" s="13"/>
      <c r="Q245" s="13"/>
      <c r="R245" s="13"/>
    </row>
    <row r="246" spans="3:19" x14ac:dyDescent="0.25">
      <c r="C246" s="15">
        <v>5</v>
      </c>
      <c r="D246" s="10">
        <v>5</v>
      </c>
      <c r="E246" s="10">
        <v>3</v>
      </c>
      <c r="F246" s="10">
        <v>5</v>
      </c>
      <c r="G246" s="8">
        <v>5</v>
      </c>
      <c r="H246" s="16">
        <f t="shared" si="3"/>
        <v>23</v>
      </c>
      <c r="I246" s="90"/>
      <c r="L246" s="12"/>
      <c r="M246" s="13"/>
      <c r="N246" s="13"/>
      <c r="O246" s="13"/>
      <c r="P246" s="13"/>
      <c r="Q246" s="13"/>
      <c r="R246" s="13"/>
    </row>
    <row r="247" spans="3:19" x14ac:dyDescent="0.25">
      <c r="C247" s="15">
        <v>5</v>
      </c>
      <c r="D247" s="10">
        <v>5</v>
      </c>
      <c r="E247" s="10">
        <v>5</v>
      </c>
      <c r="F247" s="8">
        <v>3</v>
      </c>
      <c r="G247" s="10">
        <v>5</v>
      </c>
      <c r="H247" s="16">
        <f t="shared" si="3"/>
        <v>23</v>
      </c>
      <c r="I247" s="90"/>
      <c r="L247" s="14"/>
      <c r="M247" s="13"/>
      <c r="N247" s="13"/>
      <c r="O247" s="13"/>
      <c r="P247" s="13"/>
      <c r="Q247" s="13"/>
      <c r="R247" s="13"/>
    </row>
    <row r="248" spans="3:19" x14ac:dyDescent="0.25">
      <c r="C248" s="15">
        <v>5</v>
      </c>
      <c r="D248" s="10">
        <v>5</v>
      </c>
      <c r="E248" s="10">
        <v>5</v>
      </c>
      <c r="F248" s="10">
        <v>5</v>
      </c>
      <c r="G248" s="8">
        <v>3</v>
      </c>
      <c r="H248" s="16">
        <f t="shared" si="3"/>
        <v>23</v>
      </c>
      <c r="I248" s="90"/>
      <c r="L248" s="12"/>
      <c r="M248" s="13"/>
      <c r="N248" s="13"/>
      <c r="O248" s="13"/>
      <c r="P248" s="13"/>
      <c r="Q248" s="13"/>
      <c r="R248" s="13"/>
    </row>
    <row r="249" spans="3:19" x14ac:dyDescent="0.25">
      <c r="C249" s="15">
        <v>5</v>
      </c>
      <c r="D249" s="10">
        <v>5</v>
      </c>
      <c r="E249" s="10">
        <v>5</v>
      </c>
      <c r="F249" s="10">
        <v>5</v>
      </c>
      <c r="G249" s="8">
        <v>5</v>
      </c>
      <c r="H249" s="16">
        <f t="shared" si="3"/>
        <v>25</v>
      </c>
      <c r="I249" s="90"/>
      <c r="L249" s="14"/>
      <c r="M249" s="13"/>
      <c r="N249" s="13"/>
      <c r="O249" s="13"/>
      <c r="P249" s="13"/>
      <c r="Q249" s="13"/>
      <c r="R249" s="13"/>
    </row>
    <row r="250" spans="3:19" x14ac:dyDescent="0.25">
      <c r="J250" s="13"/>
      <c r="K250" s="13"/>
      <c r="L250" s="12"/>
      <c r="M250" s="13"/>
      <c r="N250" s="13"/>
      <c r="O250" s="13"/>
      <c r="P250" s="13"/>
      <c r="Q250" s="13"/>
      <c r="R250" s="13"/>
      <c r="S250" s="13"/>
    </row>
    <row r="251" spans="3:19" x14ac:dyDescent="0.25">
      <c r="J251" s="13"/>
      <c r="K251" s="13"/>
      <c r="L251" s="14"/>
      <c r="M251" s="13"/>
      <c r="N251" s="13"/>
      <c r="O251" s="13"/>
      <c r="P251" s="13"/>
      <c r="Q251" s="13"/>
      <c r="R251" s="13"/>
      <c r="S251" s="13"/>
    </row>
    <row r="252" spans="3:19" x14ac:dyDescent="0.25">
      <c r="J252" s="13"/>
      <c r="K252" s="13"/>
      <c r="L252" s="12"/>
      <c r="M252" s="13"/>
      <c r="N252" s="13"/>
      <c r="O252" s="13"/>
      <c r="P252" s="13"/>
      <c r="Q252" s="13"/>
      <c r="R252" s="13"/>
      <c r="S252" s="13"/>
    </row>
    <row r="253" spans="3:19" x14ac:dyDescent="0.25">
      <c r="J253" s="13"/>
      <c r="K253" s="13"/>
      <c r="L253" s="14"/>
      <c r="M253" s="13"/>
      <c r="N253" s="13"/>
      <c r="O253" s="13"/>
      <c r="P253" s="13"/>
      <c r="Q253" s="13"/>
      <c r="R253" s="13"/>
      <c r="S253" s="13"/>
    </row>
    <row r="254" spans="3:19" x14ac:dyDescent="0.25">
      <c r="J254" s="13"/>
      <c r="K254" s="13"/>
      <c r="L254" s="12"/>
      <c r="M254" s="13"/>
      <c r="N254" s="13"/>
      <c r="O254" s="13"/>
      <c r="P254" s="13"/>
      <c r="Q254" s="13"/>
      <c r="R254" s="13"/>
      <c r="S254" s="13"/>
    </row>
    <row r="255" spans="3:19" x14ac:dyDescent="0.25">
      <c r="J255" s="13"/>
      <c r="K255" s="13"/>
      <c r="L255" s="14"/>
      <c r="M255" s="13"/>
      <c r="N255" s="13"/>
      <c r="O255" s="13"/>
      <c r="P255" s="13"/>
      <c r="Q255" s="13"/>
      <c r="R255" s="13"/>
      <c r="S255" s="13"/>
    </row>
    <row r="256" spans="3:19" x14ac:dyDescent="0.25">
      <c r="J256" s="13"/>
      <c r="K256" s="13"/>
      <c r="L256" s="12"/>
      <c r="M256" s="13"/>
      <c r="N256" s="13"/>
      <c r="O256" s="13"/>
      <c r="P256" s="13"/>
      <c r="Q256" s="13"/>
      <c r="R256" s="13"/>
      <c r="S256" s="13"/>
    </row>
    <row r="257" spans="10:19" x14ac:dyDescent="0.25">
      <c r="J257" s="13"/>
      <c r="K257" s="13"/>
      <c r="L257" s="14"/>
      <c r="M257" s="13"/>
      <c r="N257" s="13"/>
      <c r="O257" s="13"/>
      <c r="P257" s="13"/>
      <c r="Q257" s="13"/>
      <c r="R257" s="13"/>
      <c r="S257" s="13"/>
    </row>
    <row r="258" spans="10:19" x14ac:dyDescent="0.25">
      <c r="J258" s="13"/>
      <c r="K258" s="13"/>
      <c r="L258" s="12"/>
      <c r="M258" s="13"/>
      <c r="N258" s="13"/>
      <c r="O258" s="13"/>
      <c r="P258" s="13"/>
      <c r="Q258" s="13"/>
      <c r="R258" s="13"/>
      <c r="S258" s="13"/>
    </row>
    <row r="259" spans="10:19" x14ac:dyDescent="0.25">
      <c r="J259" s="13"/>
      <c r="K259" s="13"/>
      <c r="L259" s="14"/>
      <c r="M259" s="13"/>
      <c r="N259" s="13"/>
      <c r="O259" s="13"/>
      <c r="P259" s="13"/>
      <c r="Q259" s="13"/>
      <c r="R259" s="13"/>
      <c r="S259" s="13"/>
    </row>
    <row r="260" spans="10:19" x14ac:dyDescent="0.25">
      <c r="J260" s="13"/>
      <c r="K260" s="13"/>
      <c r="L260" s="12"/>
      <c r="M260" s="13"/>
      <c r="N260" s="13"/>
      <c r="O260" s="13"/>
      <c r="P260" s="13"/>
      <c r="Q260" s="13"/>
      <c r="R260" s="13"/>
      <c r="S260" s="13"/>
    </row>
    <row r="261" spans="10:19" x14ac:dyDescent="0.25">
      <c r="J261" s="13"/>
      <c r="K261" s="13"/>
      <c r="L261" s="14"/>
      <c r="M261" s="13"/>
      <c r="N261" s="13"/>
      <c r="O261" s="13"/>
      <c r="P261" s="13"/>
      <c r="Q261" s="13"/>
      <c r="R261" s="13"/>
      <c r="S261" s="13"/>
    </row>
    <row r="262" spans="10:19" x14ac:dyDescent="0.25">
      <c r="J262" s="13"/>
      <c r="K262" s="13"/>
      <c r="L262" s="12"/>
      <c r="M262" s="13"/>
      <c r="N262" s="13"/>
      <c r="O262" s="13"/>
      <c r="P262" s="13"/>
      <c r="Q262" s="13"/>
      <c r="R262" s="13"/>
      <c r="S262" s="13"/>
    </row>
    <row r="263" spans="10:19" x14ac:dyDescent="0.25">
      <c r="J263" s="13"/>
      <c r="K263" s="13"/>
      <c r="L263" s="14"/>
      <c r="M263" s="13"/>
      <c r="N263" s="13"/>
      <c r="O263" s="13"/>
      <c r="P263" s="13"/>
      <c r="Q263" s="13"/>
      <c r="R263" s="13"/>
      <c r="S263" s="13"/>
    </row>
    <row r="264" spans="10:19" x14ac:dyDescent="0.25">
      <c r="J264" s="13"/>
      <c r="K264" s="13"/>
      <c r="L264" s="12"/>
      <c r="M264" s="13"/>
      <c r="N264" s="13"/>
      <c r="O264" s="13"/>
      <c r="P264" s="13"/>
      <c r="Q264" s="13"/>
      <c r="R264" s="13"/>
      <c r="S264" s="13"/>
    </row>
    <row r="265" spans="10:19" x14ac:dyDescent="0.25">
      <c r="J265" s="13"/>
      <c r="K265" s="13"/>
      <c r="L265" s="14"/>
      <c r="M265" s="13"/>
      <c r="N265" s="13"/>
      <c r="O265" s="13"/>
      <c r="P265" s="13"/>
      <c r="Q265" s="13"/>
      <c r="R265" s="13"/>
      <c r="S265" s="13"/>
    </row>
    <row r="266" spans="10:19" x14ac:dyDescent="0.25">
      <c r="J266" s="13"/>
      <c r="K266" s="13"/>
      <c r="L266" s="12"/>
      <c r="M266" s="13"/>
      <c r="N266" s="13"/>
      <c r="O266" s="13"/>
      <c r="P266" s="13"/>
      <c r="Q266" s="13"/>
      <c r="R266" s="13"/>
      <c r="S266" s="13"/>
    </row>
    <row r="267" spans="10:19" x14ac:dyDescent="0.25">
      <c r="J267" s="13"/>
      <c r="K267" s="13"/>
      <c r="L267" s="14"/>
      <c r="M267" s="13"/>
      <c r="N267" s="13"/>
      <c r="O267" s="13"/>
      <c r="P267" s="13"/>
      <c r="Q267" s="13"/>
      <c r="R267" s="13"/>
      <c r="S267" s="13"/>
    </row>
    <row r="268" spans="10:19" x14ac:dyDescent="0.25">
      <c r="J268" s="13"/>
      <c r="K268" s="13"/>
      <c r="L268" s="12"/>
      <c r="M268" s="13"/>
      <c r="N268" s="13"/>
      <c r="O268" s="13"/>
      <c r="P268" s="13"/>
      <c r="Q268" s="13"/>
      <c r="R268" s="13"/>
      <c r="S268" s="13"/>
    </row>
    <row r="269" spans="10:19" x14ac:dyDescent="0.25">
      <c r="J269" s="13"/>
      <c r="K269" s="13"/>
      <c r="L269" s="14"/>
      <c r="M269" s="13"/>
      <c r="N269" s="13"/>
      <c r="O269" s="13"/>
      <c r="P269" s="13"/>
      <c r="Q269" s="13"/>
      <c r="R269" s="13"/>
      <c r="S269" s="13"/>
    </row>
    <row r="270" spans="10:19" x14ac:dyDescent="0.25">
      <c r="J270" s="13"/>
      <c r="K270" s="13"/>
      <c r="L270" s="12"/>
      <c r="M270" s="13"/>
      <c r="N270" s="13"/>
      <c r="O270" s="13"/>
      <c r="P270" s="13"/>
      <c r="Q270" s="13"/>
      <c r="R270" s="13"/>
      <c r="S270" s="13"/>
    </row>
    <row r="271" spans="10:19" x14ac:dyDescent="0.25">
      <c r="J271" s="13"/>
      <c r="K271" s="13"/>
      <c r="L271" s="14"/>
      <c r="M271" s="13"/>
      <c r="N271" s="13"/>
      <c r="O271" s="13"/>
      <c r="P271" s="13"/>
      <c r="Q271" s="13"/>
      <c r="R271" s="13"/>
      <c r="S271" s="13"/>
    </row>
    <row r="272" spans="10:19" x14ac:dyDescent="0.25">
      <c r="J272" s="13"/>
      <c r="K272" s="13"/>
      <c r="L272" s="12"/>
      <c r="M272" s="13"/>
      <c r="N272" s="13"/>
      <c r="O272" s="13"/>
      <c r="P272" s="13"/>
      <c r="Q272" s="13"/>
      <c r="R272" s="13"/>
      <c r="S272" s="13"/>
    </row>
    <row r="273" spans="10:19" x14ac:dyDescent="0.25">
      <c r="J273" s="13"/>
      <c r="K273" s="13"/>
      <c r="L273" s="14"/>
      <c r="M273" s="13"/>
      <c r="N273" s="13"/>
      <c r="O273" s="13"/>
      <c r="P273" s="13"/>
      <c r="Q273" s="13"/>
      <c r="R273" s="13"/>
      <c r="S273" s="13"/>
    </row>
    <row r="274" spans="10:19" x14ac:dyDescent="0.25">
      <c r="J274" s="13"/>
      <c r="K274" s="13"/>
      <c r="L274" s="12"/>
      <c r="M274" s="13"/>
      <c r="N274" s="13"/>
      <c r="O274" s="13"/>
      <c r="P274" s="13"/>
      <c r="Q274" s="13"/>
      <c r="R274" s="13"/>
      <c r="S274" s="13"/>
    </row>
    <row r="275" spans="10:19" x14ac:dyDescent="0.25">
      <c r="J275" s="13"/>
      <c r="K275" s="13"/>
      <c r="L275" s="14"/>
      <c r="M275" s="13"/>
      <c r="N275" s="13"/>
      <c r="O275" s="13"/>
      <c r="P275" s="13"/>
      <c r="Q275" s="13"/>
      <c r="R275" s="13"/>
      <c r="S275" s="13"/>
    </row>
    <row r="276" spans="10:19" x14ac:dyDescent="0.25">
      <c r="J276" s="13"/>
      <c r="K276" s="13"/>
      <c r="L276" s="12"/>
      <c r="M276" s="13"/>
      <c r="N276" s="13"/>
      <c r="O276" s="13"/>
      <c r="P276" s="13"/>
      <c r="Q276" s="13"/>
      <c r="R276" s="13"/>
      <c r="S276" s="13"/>
    </row>
    <row r="277" spans="10:19" x14ac:dyDescent="0.25">
      <c r="J277" s="13"/>
      <c r="K277" s="13"/>
      <c r="L277" s="14"/>
      <c r="M277" s="13"/>
      <c r="N277" s="13"/>
      <c r="O277" s="13"/>
      <c r="P277" s="13"/>
      <c r="Q277" s="13"/>
      <c r="R277" s="13"/>
      <c r="S277" s="13"/>
    </row>
    <row r="278" spans="10:19" x14ac:dyDescent="0.25">
      <c r="J278" s="13"/>
      <c r="K278" s="13"/>
      <c r="L278" s="12"/>
      <c r="M278" s="13"/>
      <c r="N278" s="13"/>
      <c r="O278" s="13"/>
      <c r="P278" s="13"/>
      <c r="Q278" s="13"/>
      <c r="R278" s="13"/>
      <c r="S278" s="13"/>
    </row>
    <row r="279" spans="10:19" x14ac:dyDescent="0.25">
      <c r="J279" s="13"/>
      <c r="K279" s="13"/>
      <c r="L279" s="14"/>
      <c r="M279" s="13"/>
      <c r="N279" s="13"/>
      <c r="O279" s="13"/>
      <c r="P279" s="13"/>
      <c r="Q279" s="13"/>
      <c r="R279" s="13"/>
      <c r="S279" s="13"/>
    </row>
    <row r="280" spans="10:19" x14ac:dyDescent="0.25">
      <c r="J280" s="13"/>
      <c r="K280" s="13"/>
      <c r="L280" s="12"/>
      <c r="M280" s="13"/>
      <c r="N280" s="13"/>
      <c r="O280" s="13"/>
      <c r="P280" s="13"/>
      <c r="Q280" s="13"/>
      <c r="R280" s="13"/>
      <c r="S280" s="13"/>
    </row>
    <row r="281" spans="10:19" x14ac:dyDescent="0.25">
      <c r="J281" s="13"/>
      <c r="K281" s="13"/>
      <c r="L281" s="14"/>
      <c r="M281" s="13"/>
      <c r="N281" s="13"/>
      <c r="O281" s="13"/>
      <c r="P281" s="13"/>
      <c r="Q281" s="13"/>
      <c r="R281" s="13"/>
      <c r="S281" s="13"/>
    </row>
    <row r="282" spans="10:19" x14ac:dyDescent="0.25">
      <c r="J282" s="13"/>
      <c r="K282" s="13"/>
      <c r="L282" s="12"/>
      <c r="M282" s="13"/>
      <c r="N282" s="13"/>
      <c r="O282" s="13"/>
      <c r="P282" s="13"/>
      <c r="Q282" s="13"/>
      <c r="R282" s="13"/>
      <c r="S282" s="13"/>
    </row>
    <row r="283" spans="10:19" x14ac:dyDescent="0.25">
      <c r="J283" s="13"/>
      <c r="K283" s="13"/>
      <c r="L283" s="14"/>
      <c r="M283" s="13"/>
      <c r="N283" s="13"/>
      <c r="O283" s="13"/>
      <c r="P283" s="13"/>
      <c r="Q283" s="13"/>
      <c r="R283" s="13"/>
      <c r="S283" s="13"/>
    </row>
    <row r="284" spans="10:19" x14ac:dyDescent="0.25">
      <c r="J284" s="13"/>
      <c r="K284" s="13"/>
      <c r="L284" s="12"/>
      <c r="M284" s="13"/>
      <c r="N284" s="13"/>
      <c r="O284" s="13"/>
      <c r="P284" s="13"/>
      <c r="Q284" s="13"/>
      <c r="R284" s="13"/>
      <c r="S284" s="13"/>
    </row>
    <row r="285" spans="10:19" x14ac:dyDescent="0.25">
      <c r="J285" s="13"/>
      <c r="K285" s="13"/>
      <c r="L285" s="14"/>
      <c r="M285" s="13"/>
      <c r="N285" s="13"/>
      <c r="O285" s="13"/>
      <c r="P285" s="13"/>
      <c r="Q285" s="13"/>
      <c r="R285" s="13"/>
      <c r="S285" s="13"/>
    </row>
    <row r="286" spans="10:19" x14ac:dyDescent="0.25"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 spans="10:19" x14ac:dyDescent="0.25"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 spans="10:19" x14ac:dyDescent="0.25"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 spans="10:19" x14ac:dyDescent="0.25"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 spans="10:19" x14ac:dyDescent="0.25"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 spans="10:19" x14ac:dyDescent="0.25"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 spans="10:19" x14ac:dyDescent="0.25"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 spans="10:19" x14ac:dyDescent="0.25"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 spans="10:19" x14ac:dyDescent="0.25"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 spans="10:19" x14ac:dyDescent="0.25"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 spans="10:19" x14ac:dyDescent="0.25"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 spans="10:19" x14ac:dyDescent="0.25"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 spans="10:19" x14ac:dyDescent="0.25"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 spans="10:19" x14ac:dyDescent="0.25"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 spans="10:19" x14ac:dyDescent="0.25"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spans="10:19" x14ac:dyDescent="0.25"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</sheetData>
  <sortState ref="O7:P88">
    <sortCondition ref="O7:O88"/>
  </sortState>
  <mergeCells count="3">
    <mergeCell ref="I229:I249"/>
    <mergeCell ref="I58:I228"/>
    <mergeCell ref="I7:I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5"/>
  <sheetViews>
    <sheetView zoomScale="70" zoomScaleNormal="70" workbookViewId="0">
      <selection activeCell="G24" sqref="G24"/>
    </sheetView>
  </sheetViews>
  <sheetFormatPr baseColWidth="10" defaultRowHeight="15" x14ac:dyDescent="0.25"/>
  <sheetData>
    <row r="5" ht="0.75" customHeight="1" x14ac:dyDescent="0.25"/>
    <row r="10" hidden="1" x14ac:dyDescent="0.25"/>
    <row r="14" ht="5.25" customHeight="1" x14ac:dyDescent="0.25"/>
    <row r="15" hidden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Nueva Matriz</vt:lpstr>
      <vt:lpstr>Hoja2</vt:lpstr>
      <vt:lpstr>Hoja1</vt:lpstr>
      <vt:lpstr>'Nueva Matriz'!Área_de_impresión</vt:lpstr>
      <vt:lpstr>leccion</vt:lpstr>
      <vt:lpstr>necesidad</vt:lpstr>
      <vt:lpstr>plazo</vt:lpstr>
      <vt:lpstr>riesgo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Rodriguez</dc:creator>
  <cp:lastModifiedBy>Usuario</cp:lastModifiedBy>
  <dcterms:created xsi:type="dcterms:W3CDTF">2018-03-26T16:16:42Z</dcterms:created>
  <dcterms:modified xsi:type="dcterms:W3CDTF">2018-09-20T16:43:39Z</dcterms:modified>
</cp:coreProperties>
</file>