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D-FOREX" sheetId="1" r:id="rId1"/>
    <sheet name="I-FORE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M10" i="2" s="1"/>
  <c r="I10" i="2"/>
  <c r="I57" i="2" l="1"/>
  <c r="J57" i="2" s="1"/>
  <c r="M57" i="2" s="1"/>
  <c r="I56" i="2"/>
  <c r="J56" i="2" s="1"/>
  <c r="M56" i="2" s="1"/>
  <c r="I55" i="2"/>
  <c r="J55" i="2" s="1"/>
  <c r="M55" i="2" s="1"/>
  <c r="I54" i="2"/>
  <c r="J54" i="2" s="1"/>
  <c r="M54" i="2" s="1"/>
  <c r="I53" i="2"/>
  <c r="J53" i="2" s="1"/>
  <c r="M53" i="2" s="1"/>
  <c r="I52" i="2"/>
  <c r="L52" i="2" s="1"/>
  <c r="M52" i="2" s="1"/>
  <c r="I51" i="2"/>
  <c r="J51" i="2" s="1"/>
  <c r="M51" i="2" s="1"/>
  <c r="I50" i="2"/>
  <c r="J50" i="2" s="1"/>
  <c r="M50" i="2" s="1"/>
  <c r="I48" i="2"/>
  <c r="J48" i="2" s="1"/>
  <c r="M48" i="2" s="1"/>
  <c r="I47" i="2"/>
  <c r="J47" i="2" s="1"/>
  <c r="M47" i="2" s="1"/>
  <c r="I46" i="2"/>
  <c r="J46" i="2" s="1"/>
  <c r="M46" i="2" s="1"/>
  <c r="I45" i="2"/>
  <c r="J45" i="2" s="1"/>
  <c r="M45" i="2" s="1"/>
  <c r="I44" i="2"/>
  <c r="J44" i="2" s="1"/>
  <c r="M44" i="2" s="1"/>
  <c r="I43" i="2"/>
  <c r="J43" i="2" s="1"/>
  <c r="M43" i="2" s="1"/>
  <c r="I41" i="2"/>
  <c r="J41" i="2" s="1"/>
  <c r="M41" i="2" s="1"/>
  <c r="I40" i="2"/>
  <c r="K40" i="2" s="1"/>
  <c r="M40" i="2" s="1"/>
  <c r="I39" i="2"/>
  <c r="L39" i="2" s="1"/>
  <c r="M39" i="2" s="1"/>
  <c r="I38" i="2"/>
  <c r="L38" i="2" s="1"/>
  <c r="M38" i="2" s="1"/>
  <c r="I37" i="2"/>
  <c r="J37" i="2" s="1"/>
  <c r="M37" i="2" s="1"/>
  <c r="I36" i="2"/>
  <c r="L36" i="2" s="1"/>
  <c r="M36" i="2" s="1"/>
  <c r="I35" i="2"/>
  <c r="L35" i="2" s="1"/>
  <c r="M35" i="2" s="1"/>
  <c r="I34" i="2"/>
  <c r="K34" i="2" s="1"/>
  <c r="M34" i="2" s="1"/>
  <c r="I33" i="2"/>
  <c r="K33" i="2" s="1"/>
  <c r="M33" i="2" s="1"/>
  <c r="I32" i="2"/>
  <c r="J32" i="2" s="1"/>
  <c r="M32" i="2" s="1"/>
  <c r="I31" i="2"/>
  <c r="K31" i="2" s="1"/>
  <c r="M31" i="2" s="1"/>
  <c r="I29" i="2"/>
  <c r="J29" i="2" s="1"/>
  <c r="M29" i="2" s="1"/>
  <c r="I28" i="2"/>
  <c r="J28" i="2" s="1"/>
  <c r="M28" i="2" s="1"/>
  <c r="I27" i="2"/>
  <c r="J27" i="2" s="1"/>
  <c r="M27" i="2" s="1"/>
  <c r="I26" i="2"/>
  <c r="J26" i="2" s="1"/>
  <c r="M26" i="2" s="1"/>
  <c r="I25" i="2"/>
  <c r="J25" i="2" s="1"/>
  <c r="M25" i="2" s="1"/>
  <c r="I24" i="2"/>
  <c r="J24" i="2" s="1"/>
  <c r="M24" i="2" s="1"/>
  <c r="M23" i="2"/>
  <c r="I23" i="2"/>
  <c r="K23" i="2" s="1"/>
  <c r="I22" i="2"/>
  <c r="J22" i="2" s="1"/>
  <c r="M22" i="2" s="1"/>
  <c r="M21" i="2"/>
  <c r="I21" i="2"/>
  <c r="L21" i="2" s="1"/>
  <c r="I20" i="2"/>
  <c r="J20" i="2" s="1"/>
  <c r="M20" i="2" s="1"/>
  <c r="I19" i="2"/>
  <c r="J19" i="2" s="1"/>
  <c r="M19" i="2" s="1"/>
  <c r="I18" i="2"/>
  <c r="J18" i="2" s="1"/>
  <c r="M18" i="2" s="1"/>
  <c r="I17" i="2"/>
  <c r="J17" i="2" s="1"/>
  <c r="M17" i="2" s="1"/>
  <c r="I16" i="2"/>
  <c r="J16" i="2" s="1"/>
  <c r="M16" i="2" s="1"/>
  <c r="I15" i="2"/>
  <c r="J15" i="2" s="1"/>
  <c r="M15" i="2" s="1"/>
  <c r="I14" i="2"/>
  <c r="J14" i="2" s="1"/>
  <c r="M14" i="2" s="1"/>
  <c r="I12" i="2"/>
  <c r="J12" i="2" s="1"/>
  <c r="M12" i="2" s="1"/>
  <c r="I11" i="2"/>
  <c r="J11" i="2" s="1"/>
  <c r="M11" i="2" s="1"/>
  <c r="I9" i="2"/>
  <c r="J9" i="2" s="1"/>
  <c r="M9" i="2" s="1"/>
  <c r="I8" i="2" l="1"/>
  <c r="J8" i="2" s="1"/>
  <c r="M8" i="2" s="1"/>
  <c r="I7" i="2"/>
  <c r="J7" i="2" s="1"/>
  <c r="M7" i="2" s="1"/>
</calcChain>
</file>

<file path=xl/sharedStrings.xml><?xml version="1.0" encoding="utf-8"?>
<sst xmlns="http://schemas.openxmlformats.org/spreadsheetml/2006/main" count="889" uniqueCount="86">
  <si>
    <t>D-FOREX</t>
  </si>
  <si>
    <t>DATE</t>
  </si>
  <si>
    <t>SCRIPTS</t>
  </si>
  <si>
    <t>LOT SIZE</t>
  </si>
  <si>
    <t>ACTION</t>
  </si>
  <si>
    <t>LEVEL</t>
  </si>
  <si>
    <t>TGT-1</t>
  </si>
  <si>
    <t>TGT-2</t>
  </si>
  <si>
    <t>RESULT</t>
  </si>
  <si>
    <t xml:space="preserve">USDINR </t>
  </si>
  <si>
    <t xml:space="preserve">LONG </t>
  </si>
  <si>
    <t>1ST TGT</t>
  </si>
  <si>
    <t>FINAL TGT</t>
  </si>
  <si>
    <t>SHORT</t>
  </si>
  <si>
    <t>ALMOST DONE</t>
  </si>
  <si>
    <t xml:space="preserve">EURINR </t>
  </si>
  <si>
    <t>SL HIT</t>
  </si>
  <si>
    <t xml:space="preserve">GBPINR </t>
  </si>
  <si>
    <t>LONG</t>
  </si>
  <si>
    <t xml:space="preserve">LOT </t>
  </si>
  <si>
    <t>PIPS</t>
  </si>
  <si>
    <t>P/L</t>
  </si>
  <si>
    <t>EUR/USD</t>
  </si>
  <si>
    <t>GBP/INR</t>
  </si>
  <si>
    <t>EUR/INR</t>
  </si>
  <si>
    <t>EUR/INR(STBT)</t>
  </si>
  <si>
    <t xml:space="preserve">GBP/INR </t>
  </si>
  <si>
    <t>SL  TRIGGERED</t>
  </si>
  <si>
    <t>GBP/INR (STBT)</t>
  </si>
  <si>
    <t>FINAL  TGT</t>
  </si>
  <si>
    <t xml:space="preserve">FINAL TGT </t>
  </si>
  <si>
    <t>SL TRIGGERED</t>
  </si>
  <si>
    <t xml:space="preserve">1ST TGT </t>
  </si>
  <si>
    <t>ABOVE COST</t>
  </si>
  <si>
    <t xml:space="preserve">EUR/INR </t>
  </si>
  <si>
    <t>USD/INR</t>
  </si>
  <si>
    <t>GBP/USD</t>
  </si>
  <si>
    <t>1.4245</t>
  </si>
  <si>
    <t>1.4230</t>
  </si>
  <si>
    <t>1.1180</t>
  </si>
  <si>
    <t>EUR/AUD</t>
  </si>
  <si>
    <t>1.5217</t>
  </si>
  <si>
    <t>1.5187</t>
  </si>
  <si>
    <t>1.1272</t>
  </si>
  <si>
    <t>1.1254</t>
  </si>
  <si>
    <t>USD/JPY</t>
  </si>
  <si>
    <t>106.0000</t>
  </si>
  <si>
    <t>105.8000</t>
  </si>
  <si>
    <t>0.0000</t>
  </si>
  <si>
    <t>1.1304</t>
  </si>
  <si>
    <t>1.1324</t>
  </si>
  <si>
    <t>1.4490</t>
  </si>
  <si>
    <t>1.4470</t>
  </si>
  <si>
    <t>1.4580</t>
  </si>
  <si>
    <t>1.4560</t>
  </si>
  <si>
    <t>1.4400</t>
  </si>
  <si>
    <t>1.4380</t>
  </si>
  <si>
    <t>1.1200</t>
  </si>
  <si>
    <t xml:space="preserve">SL HIT </t>
  </si>
  <si>
    <t>1.4420</t>
  </si>
  <si>
    <t>1.4406</t>
  </si>
  <si>
    <t>1.4547</t>
  </si>
  <si>
    <t>1.4567</t>
  </si>
  <si>
    <t>1.4597</t>
  </si>
  <si>
    <t>1.1230</t>
  </si>
  <si>
    <t>110.1000</t>
  </si>
  <si>
    <t>109.3500</t>
  </si>
  <si>
    <t>GBP/JPY</t>
  </si>
  <si>
    <t>158.7800</t>
  </si>
  <si>
    <t>158.4800</t>
  </si>
  <si>
    <t>156.1500</t>
  </si>
  <si>
    <t>155.9500</t>
  </si>
  <si>
    <t>EUR/GBP</t>
  </si>
  <si>
    <t>0.7910</t>
  </si>
  <si>
    <t>0.7890</t>
  </si>
  <si>
    <t>0.7860</t>
  </si>
  <si>
    <t>156.6500</t>
  </si>
  <si>
    <t>156.8700</t>
  </si>
  <si>
    <t>108.4000</t>
  </si>
  <si>
    <t>108.7000</t>
  </si>
  <si>
    <t>SLHIT</t>
  </si>
  <si>
    <t>OPEN</t>
  </si>
  <si>
    <t xml:space="preserve">                                                              I-FOREX</t>
  </si>
  <si>
    <t>DIRECT USD</t>
  </si>
  <si>
    <t>IDR USD</t>
  </si>
  <si>
    <t>CROSS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</si>
</sst>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yy;@"/>
    <numFmt numFmtId="166" formatCode="0.0000"/>
    <numFmt numFmtId="167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15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3" borderId="0" xfId="0" applyFill="1"/>
    <xf numFmtId="0" fontId="10" fillId="3" borderId="0" xfId="0" applyFont="1" applyFill="1"/>
    <xf numFmtId="0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/>
    <xf numFmtId="2" fontId="2" fillId="3" borderId="1" xfId="0" applyNumberFormat="1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5" fontId="8" fillId="0" borderId="1" xfId="0" applyNumberFormat="1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167" fontId="9" fillId="2" borderId="0" xfId="0" applyNumberFormat="1" applyFont="1" applyFill="1" applyAlignment="1">
      <alignment horizontal="center" vertical="center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85725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104775</xdr:rowOff>
    </xdr:from>
    <xdr:to>
      <xdr:col>3</xdr:col>
      <xdr:colOff>542925</xdr:colOff>
      <xdr:row>1</xdr:row>
      <xdr:rowOff>38099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tabSelected="1" workbookViewId="0">
      <selection activeCell="A4" sqref="A4"/>
    </sheetView>
  </sheetViews>
  <sheetFormatPr defaultRowHeight="15" x14ac:dyDescent="0.25"/>
  <cols>
    <col min="1" max="1" width="20" customWidth="1"/>
    <col min="2" max="2" width="12.28515625" customWidth="1"/>
    <col min="3" max="3" width="15" customWidth="1"/>
    <col min="4" max="5" width="16.5703125" customWidth="1"/>
    <col min="6" max="6" width="13.42578125" customWidth="1"/>
    <col min="7" max="7" width="16.140625" customWidth="1"/>
    <col min="8" max="8" width="19.7109375" customWidth="1"/>
  </cols>
  <sheetData>
    <row r="1" spans="1:8" ht="90.75" customHeight="1" x14ac:dyDescent="0.25">
      <c r="A1" s="59"/>
      <c r="B1" s="59"/>
      <c r="C1" s="59"/>
      <c r="D1" s="59"/>
      <c r="E1" s="59"/>
      <c r="F1" s="59"/>
      <c r="G1" s="59"/>
      <c r="H1" s="59"/>
    </row>
    <row r="2" spans="1:8" ht="24.75" x14ac:dyDescent="0.4">
      <c r="A2" s="62" t="s">
        <v>0</v>
      </c>
      <c r="B2" s="63"/>
      <c r="C2" s="63"/>
      <c r="D2" s="63"/>
      <c r="E2" s="63"/>
      <c r="F2" s="63"/>
      <c r="G2" s="63"/>
      <c r="H2" s="63"/>
    </row>
    <row r="3" spans="1:8" x14ac:dyDescent="0.25">
      <c r="A3" s="53" t="s">
        <v>1</v>
      </c>
      <c r="B3" s="54" t="s">
        <v>2</v>
      </c>
      <c r="C3" s="54" t="s">
        <v>3</v>
      </c>
      <c r="D3" s="54" t="s">
        <v>4</v>
      </c>
      <c r="E3" s="55" t="s">
        <v>5</v>
      </c>
      <c r="F3" s="55" t="s">
        <v>6</v>
      </c>
      <c r="G3" s="56" t="s">
        <v>7</v>
      </c>
      <c r="H3" s="54" t="s">
        <v>8</v>
      </c>
    </row>
    <row r="4" spans="1:8" x14ac:dyDescent="0.25">
      <c r="A4" s="1"/>
      <c r="B4" s="2"/>
      <c r="C4" s="2"/>
      <c r="D4" s="2"/>
      <c r="E4" s="3"/>
      <c r="F4" s="3"/>
      <c r="G4" s="4"/>
      <c r="H4" s="2"/>
    </row>
    <row r="5" spans="1:8" x14ac:dyDescent="0.25">
      <c r="A5" s="5">
        <v>43116</v>
      </c>
      <c r="B5" s="6" t="s">
        <v>9</v>
      </c>
      <c r="C5" s="7">
        <v>1000</v>
      </c>
      <c r="D5" s="8" t="s">
        <v>10</v>
      </c>
      <c r="E5" s="9">
        <v>64.099999999999994</v>
      </c>
      <c r="F5" s="10">
        <v>64.2</v>
      </c>
      <c r="G5" s="9">
        <v>64.349999999999994</v>
      </c>
      <c r="H5" s="9" t="s">
        <v>12</v>
      </c>
    </row>
    <row r="6" spans="1:8" ht="19.5" customHeight="1" x14ac:dyDescent="0.4">
      <c r="A6" s="57"/>
      <c r="B6" s="58"/>
      <c r="C6" s="58"/>
      <c r="D6" s="58"/>
      <c r="E6" s="58"/>
      <c r="F6" s="58"/>
      <c r="G6" s="58"/>
      <c r="H6" s="58"/>
    </row>
    <row r="7" spans="1:8" x14ac:dyDescent="0.25">
      <c r="A7" s="5">
        <v>42915</v>
      </c>
      <c r="B7" s="6" t="s">
        <v>9</v>
      </c>
      <c r="C7" s="7">
        <v>1000</v>
      </c>
      <c r="D7" s="8" t="s">
        <v>10</v>
      </c>
      <c r="E7" s="9">
        <v>64.760000000000005</v>
      </c>
      <c r="F7" s="10">
        <v>64.86</v>
      </c>
      <c r="G7" s="9">
        <v>0</v>
      </c>
      <c r="H7" s="9" t="s">
        <v>11</v>
      </c>
    </row>
    <row r="8" spans="1:8" x14ac:dyDescent="0.25">
      <c r="A8" s="5">
        <v>42914</v>
      </c>
      <c r="B8" s="6" t="s">
        <v>9</v>
      </c>
      <c r="C8" s="7">
        <v>1000</v>
      </c>
      <c r="D8" s="8" t="s">
        <v>10</v>
      </c>
      <c r="E8" s="9">
        <v>64.47</v>
      </c>
      <c r="F8" s="10">
        <v>64.53</v>
      </c>
      <c r="G8" s="9">
        <v>0</v>
      </c>
      <c r="H8" s="9" t="s">
        <v>11</v>
      </c>
    </row>
    <row r="9" spans="1:8" x14ac:dyDescent="0.25">
      <c r="A9" s="5">
        <v>42901</v>
      </c>
      <c r="B9" s="6" t="s">
        <v>9</v>
      </c>
      <c r="C9" s="7">
        <v>1000</v>
      </c>
      <c r="D9" s="8" t="s">
        <v>10</v>
      </c>
      <c r="E9" s="9">
        <v>64.44</v>
      </c>
      <c r="F9" s="10">
        <v>64.540000000000006</v>
      </c>
      <c r="G9" s="9">
        <v>64.63</v>
      </c>
      <c r="H9" s="9" t="s">
        <v>12</v>
      </c>
    </row>
    <row r="10" spans="1:8" x14ac:dyDescent="0.25">
      <c r="A10" s="5">
        <v>42887</v>
      </c>
      <c r="B10" s="6" t="s">
        <v>9</v>
      </c>
      <c r="C10" s="7">
        <v>1000</v>
      </c>
      <c r="D10" s="8" t="s">
        <v>10</v>
      </c>
      <c r="E10" s="9">
        <v>64.680000000000007</v>
      </c>
      <c r="F10" s="10">
        <v>64.78</v>
      </c>
      <c r="G10" s="9">
        <v>0</v>
      </c>
      <c r="H10" s="9" t="s">
        <v>11</v>
      </c>
    </row>
    <row r="11" spans="1:8" ht="16.5" customHeight="1" x14ac:dyDescent="0.4">
      <c r="A11" s="57"/>
      <c r="B11" s="58"/>
      <c r="C11" s="58"/>
      <c r="D11" s="58"/>
      <c r="E11" s="58"/>
      <c r="F11" s="58"/>
      <c r="G11" s="58"/>
      <c r="H11" s="58"/>
    </row>
    <row r="12" spans="1:8" x14ac:dyDescent="0.25">
      <c r="A12" s="5">
        <v>42881</v>
      </c>
      <c r="B12" s="6" t="s">
        <v>9</v>
      </c>
      <c r="C12" s="7">
        <v>1000</v>
      </c>
      <c r="D12" s="8" t="s">
        <v>13</v>
      </c>
      <c r="E12" s="9">
        <v>64.55</v>
      </c>
      <c r="F12" s="9">
        <v>64.45</v>
      </c>
      <c r="G12" s="9">
        <v>64.59</v>
      </c>
      <c r="H12" s="9" t="s">
        <v>11</v>
      </c>
    </row>
    <row r="13" spans="1:8" x14ac:dyDescent="0.25">
      <c r="A13" s="5">
        <v>42880</v>
      </c>
      <c r="B13" s="6" t="s">
        <v>9</v>
      </c>
      <c r="C13" s="7">
        <v>1000</v>
      </c>
      <c r="D13" s="8" t="s">
        <v>10</v>
      </c>
      <c r="E13" s="9">
        <v>64.55</v>
      </c>
      <c r="F13" s="10">
        <v>65.650000000000006</v>
      </c>
      <c r="G13" s="9">
        <v>0</v>
      </c>
      <c r="H13" s="9" t="s">
        <v>11</v>
      </c>
    </row>
    <row r="14" spans="1:8" x14ac:dyDescent="0.25">
      <c r="A14" s="5">
        <v>42877</v>
      </c>
      <c r="B14" s="6" t="s">
        <v>9</v>
      </c>
      <c r="C14" s="7">
        <v>1000</v>
      </c>
      <c r="D14" s="8" t="s">
        <v>13</v>
      </c>
      <c r="E14" s="9">
        <v>64.58</v>
      </c>
      <c r="F14" s="9">
        <v>64.33</v>
      </c>
      <c r="G14" s="9">
        <v>64.59</v>
      </c>
      <c r="H14" s="9" t="s">
        <v>11</v>
      </c>
    </row>
    <row r="15" spans="1:8" x14ac:dyDescent="0.25">
      <c r="A15" s="5">
        <v>42870</v>
      </c>
      <c r="B15" s="6" t="s">
        <v>9</v>
      </c>
      <c r="C15" s="7">
        <v>1000</v>
      </c>
      <c r="D15" s="8" t="s">
        <v>10</v>
      </c>
      <c r="E15" s="9">
        <v>64.239999999999995</v>
      </c>
      <c r="F15" s="10">
        <v>64.34</v>
      </c>
      <c r="G15" s="9">
        <v>0</v>
      </c>
      <c r="H15" s="9" t="s">
        <v>11</v>
      </c>
    </row>
    <row r="16" spans="1:8" x14ac:dyDescent="0.25">
      <c r="A16" s="5">
        <v>42863</v>
      </c>
      <c r="B16" s="6" t="s">
        <v>9</v>
      </c>
      <c r="C16" s="7">
        <v>1000</v>
      </c>
      <c r="D16" s="8" t="s">
        <v>10</v>
      </c>
      <c r="E16" s="9">
        <v>64.41</v>
      </c>
      <c r="F16" s="10">
        <v>64.48</v>
      </c>
      <c r="G16" s="9">
        <v>0</v>
      </c>
      <c r="H16" s="9" t="s">
        <v>14</v>
      </c>
    </row>
    <row r="17" spans="1:8" ht="16.5" customHeight="1" x14ac:dyDescent="0.4">
      <c r="A17" s="57"/>
      <c r="B17" s="58"/>
      <c r="C17" s="58"/>
      <c r="D17" s="58"/>
      <c r="E17" s="58"/>
      <c r="F17" s="58"/>
      <c r="G17" s="58"/>
      <c r="H17" s="58"/>
    </row>
    <row r="18" spans="1:8" x14ac:dyDescent="0.25">
      <c r="A18" s="5">
        <v>42845</v>
      </c>
      <c r="B18" s="6" t="s">
        <v>9</v>
      </c>
      <c r="C18" s="7">
        <v>1000</v>
      </c>
      <c r="D18" s="8" t="s">
        <v>10</v>
      </c>
      <c r="E18" s="9">
        <v>64.650000000000006</v>
      </c>
      <c r="F18" s="10">
        <v>64.7</v>
      </c>
      <c r="G18" s="9">
        <v>0</v>
      </c>
      <c r="H18" s="9" t="s">
        <v>14</v>
      </c>
    </row>
    <row r="19" spans="1:8" x14ac:dyDescent="0.25">
      <c r="A19" s="5">
        <v>42844</v>
      </c>
      <c r="B19" s="6" t="s">
        <v>9</v>
      </c>
      <c r="C19" s="7">
        <v>1000</v>
      </c>
      <c r="D19" s="8" t="s">
        <v>10</v>
      </c>
      <c r="E19" s="9">
        <v>64.599999999999994</v>
      </c>
      <c r="F19" s="10">
        <v>64.69</v>
      </c>
      <c r="G19" s="9">
        <v>0</v>
      </c>
      <c r="H19" s="9" t="s">
        <v>11</v>
      </c>
    </row>
    <row r="20" spans="1:8" x14ac:dyDescent="0.25">
      <c r="A20" s="5">
        <v>42838</v>
      </c>
      <c r="B20" s="6" t="s">
        <v>9</v>
      </c>
      <c r="C20" s="7">
        <v>1000</v>
      </c>
      <c r="D20" s="8" t="s">
        <v>13</v>
      </c>
      <c r="E20" s="9">
        <v>64.5</v>
      </c>
      <c r="F20" s="9">
        <v>64.400000000000006</v>
      </c>
      <c r="G20" s="9">
        <v>64.25</v>
      </c>
      <c r="H20" s="9" t="s">
        <v>12</v>
      </c>
    </row>
    <row r="21" spans="1:8" x14ac:dyDescent="0.25">
      <c r="A21" s="5">
        <v>42837</v>
      </c>
      <c r="B21" s="6" t="s">
        <v>9</v>
      </c>
      <c r="C21" s="7">
        <v>1000</v>
      </c>
      <c r="D21" s="8" t="s">
        <v>10</v>
      </c>
      <c r="E21" s="9">
        <v>64.77</v>
      </c>
      <c r="F21" s="9">
        <v>64.8</v>
      </c>
      <c r="G21" s="9">
        <v>0</v>
      </c>
      <c r="H21" s="9" t="s">
        <v>11</v>
      </c>
    </row>
    <row r="22" spans="1:8" x14ac:dyDescent="0.25">
      <c r="A22" s="5">
        <v>42835</v>
      </c>
      <c r="B22" s="6" t="s">
        <v>9</v>
      </c>
      <c r="C22" s="7">
        <v>1000</v>
      </c>
      <c r="D22" s="8" t="s">
        <v>10</v>
      </c>
      <c r="E22" s="9">
        <v>64.650000000000006</v>
      </c>
      <c r="F22" s="9">
        <v>64.7</v>
      </c>
      <c r="G22" s="9">
        <v>0</v>
      </c>
      <c r="H22" s="9" t="s">
        <v>11</v>
      </c>
    </row>
    <row r="23" spans="1:8" x14ac:dyDescent="0.25">
      <c r="A23" s="5">
        <v>42828</v>
      </c>
      <c r="B23" s="6" t="s">
        <v>9</v>
      </c>
      <c r="C23" s="7">
        <v>1000</v>
      </c>
      <c r="D23" s="8" t="s">
        <v>13</v>
      </c>
      <c r="E23" s="9">
        <v>65.03</v>
      </c>
      <c r="F23" s="9">
        <v>64.930000000000007</v>
      </c>
      <c r="G23" s="9">
        <v>64.78</v>
      </c>
      <c r="H23" s="9" t="s">
        <v>12</v>
      </c>
    </row>
    <row r="24" spans="1:8" ht="18" customHeight="1" x14ac:dyDescent="0.4">
      <c r="A24" s="57"/>
      <c r="B24" s="58"/>
      <c r="C24" s="58"/>
      <c r="D24" s="58"/>
      <c r="E24" s="58"/>
      <c r="F24" s="58"/>
      <c r="G24" s="58"/>
      <c r="H24" s="58"/>
    </row>
    <row r="25" spans="1:8" x14ac:dyDescent="0.25">
      <c r="A25" s="6">
        <v>42824</v>
      </c>
      <c r="B25" s="6" t="s">
        <v>15</v>
      </c>
      <c r="C25" s="7">
        <v>1000</v>
      </c>
      <c r="D25" s="8" t="s">
        <v>10</v>
      </c>
      <c r="E25" s="9">
        <v>70.209999999999994</v>
      </c>
      <c r="F25" s="9">
        <v>70</v>
      </c>
      <c r="G25" s="9">
        <v>0</v>
      </c>
      <c r="H25" s="9" t="s">
        <v>16</v>
      </c>
    </row>
    <row r="26" spans="1:8" x14ac:dyDescent="0.25">
      <c r="A26" s="5">
        <v>42821</v>
      </c>
      <c r="B26" s="6" t="s">
        <v>17</v>
      </c>
      <c r="C26" s="7">
        <v>1000</v>
      </c>
      <c r="D26" s="8" t="s">
        <v>10</v>
      </c>
      <c r="E26" s="9">
        <v>81.8</v>
      </c>
      <c r="F26" s="9">
        <v>81.98</v>
      </c>
      <c r="G26" s="9">
        <v>0</v>
      </c>
      <c r="H26" s="9" t="s">
        <v>11</v>
      </c>
    </row>
    <row r="27" spans="1:8" x14ac:dyDescent="0.25">
      <c r="A27" s="5">
        <v>42816</v>
      </c>
      <c r="B27" s="6" t="s">
        <v>17</v>
      </c>
      <c r="C27" s="7">
        <v>1000</v>
      </c>
      <c r="D27" s="8" t="s">
        <v>10</v>
      </c>
      <c r="E27" s="9">
        <v>81.8</v>
      </c>
      <c r="F27" s="9">
        <v>81.900000000000006</v>
      </c>
      <c r="G27" s="9">
        <v>0</v>
      </c>
      <c r="H27" s="9" t="s">
        <v>11</v>
      </c>
    </row>
    <row r="28" spans="1:8" x14ac:dyDescent="0.25">
      <c r="A28" s="5">
        <v>42815</v>
      </c>
      <c r="B28" s="6" t="s">
        <v>15</v>
      </c>
      <c r="C28" s="7">
        <v>1000</v>
      </c>
      <c r="D28" s="8" t="s">
        <v>13</v>
      </c>
      <c r="E28" s="9">
        <v>70.39</v>
      </c>
      <c r="F28" s="9">
        <v>70.59</v>
      </c>
      <c r="G28" s="9">
        <v>0</v>
      </c>
      <c r="H28" s="9" t="s">
        <v>16</v>
      </c>
    </row>
    <row r="29" spans="1:8" x14ac:dyDescent="0.25">
      <c r="A29" s="5">
        <v>42814</v>
      </c>
      <c r="B29" s="6" t="s">
        <v>17</v>
      </c>
      <c r="C29" s="7">
        <v>1000</v>
      </c>
      <c r="D29" s="8" t="s">
        <v>10</v>
      </c>
      <c r="E29" s="9">
        <v>81.25</v>
      </c>
      <c r="F29" s="9">
        <v>81.3</v>
      </c>
      <c r="G29" s="9">
        <v>0</v>
      </c>
      <c r="H29" s="9" t="s">
        <v>11</v>
      </c>
    </row>
    <row r="30" spans="1:8" x14ac:dyDescent="0.25">
      <c r="A30" s="5">
        <v>42811</v>
      </c>
      <c r="B30" s="6" t="s">
        <v>17</v>
      </c>
      <c r="C30" s="7">
        <v>1000</v>
      </c>
      <c r="D30" s="8" t="s">
        <v>10</v>
      </c>
      <c r="E30" s="9">
        <v>81.150000000000006</v>
      </c>
      <c r="F30" s="9">
        <v>81.3</v>
      </c>
      <c r="G30" s="9">
        <v>0</v>
      </c>
      <c r="H30" s="9" t="s">
        <v>11</v>
      </c>
    </row>
    <row r="31" spans="1:8" x14ac:dyDescent="0.25">
      <c r="A31" s="5">
        <v>42810</v>
      </c>
      <c r="B31" s="6" t="s">
        <v>17</v>
      </c>
      <c r="C31" s="7">
        <v>1000</v>
      </c>
      <c r="D31" s="8" t="s">
        <v>10</v>
      </c>
      <c r="E31" s="9">
        <v>80.400000000000006</v>
      </c>
      <c r="F31" s="9">
        <v>80.55</v>
      </c>
      <c r="G31" s="9">
        <v>0</v>
      </c>
      <c r="H31" s="9" t="s">
        <v>11</v>
      </c>
    </row>
    <row r="32" spans="1:8" x14ac:dyDescent="0.25">
      <c r="A32" s="5">
        <v>42809</v>
      </c>
      <c r="B32" s="6" t="s">
        <v>9</v>
      </c>
      <c r="C32" s="7">
        <v>1000</v>
      </c>
      <c r="D32" s="8" t="s">
        <v>10</v>
      </c>
      <c r="E32" s="9">
        <v>65.650000000000006</v>
      </c>
      <c r="F32" s="9">
        <v>65.8</v>
      </c>
      <c r="G32" s="9">
        <v>0</v>
      </c>
      <c r="H32" s="9" t="s">
        <v>11</v>
      </c>
    </row>
    <row r="33" spans="1:8" x14ac:dyDescent="0.25">
      <c r="A33" s="5">
        <v>42808</v>
      </c>
      <c r="B33" s="6" t="s">
        <v>17</v>
      </c>
      <c r="C33" s="7">
        <v>1000</v>
      </c>
      <c r="D33" s="8" t="s">
        <v>13</v>
      </c>
      <c r="E33" s="9">
        <v>81</v>
      </c>
      <c r="F33" s="9">
        <v>80.849999999999994</v>
      </c>
      <c r="G33" s="9">
        <v>80.650000000000006</v>
      </c>
      <c r="H33" s="9" t="s">
        <v>12</v>
      </c>
    </row>
    <row r="34" spans="1:8" x14ac:dyDescent="0.25">
      <c r="A34" s="5">
        <v>42802</v>
      </c>
      <c r="B34" s="6" t="s">
        <v>17</v>
      </c>
      <c r="C34" s="7">
        <v>1000</v>
      </c>
      <c r="D34" s="8" t="s">
        <v>18</v>
      </c>
      <c r="E34" s="9">
        <v>81.42</v>
      </c>
      <c r="F34" s="9">
        <v>81.47</v>
      </c>
      <c r="G34" s="9">
        <v>0</v>
      </c>
      <c r="H34" s="9" t="s">
        <v>11</v>
      </c>
    </row>
    <row r="35" spans="1:8" x14ac:dyDescent="0.25">
      <c r="A35" s="5">
        <v>42801</v>
      </c>
      <c r="B35" s="6" t="s">
        <v>15</v>
      </c>
      <c r="C35" s="7">
        <v>1000</v>
      </c>
      <c r="D35" s="8" t="s">
        <v>13</v>
      </c>
      <c r="E35" s="9">
        <v>70.8</v>
      </c>
      <c r="F35" s="9">
        <v>70.709999999999994</v>
      </c>
      <c r="G35" s="9">
        <v>0</v>
      </c>
      <c r="H35" s="9" t="s">
        <v>11</v>
      </c>
    </row>
    <row r="36" spans="1:8" x14ac:dyDescent="0.25">
      <c r="A36" s="28">
        <v>42800</v>
      </c>
      <c r="B36" s="29" t="s">
        <v>23</v>
      </c>
      <c r="C36" s="29">
        <v>1000</v>
      </c>
      <c r="D36" s="29" t="s">
        <v>13</v>
      </c>
      <c r="E36" s="30">
        <v>82.27</v>
      </c>
      <c r="F36" s="30">
        <v>82.15</v>
      </c>
      <c r="G36" s="30">
        <v>0</v>
      </c>
      <c r="H36" s="36" t="s">
        <v>11</v>
      </c>
    </row>
    <row r="37" spans="1:8" x14ac:dyDescent="0.25">
      <c r="A37" s="28">
        <v>42796</v>
      </c>
      <c r="B37" s="29" t="s">
        <v>23</v>
      </c>
      <c r="C37" s="29">
        <v>1000</v>
      </c>
      <c r="D37" s="29" t="s">
        <v>13</v>
      </c>
      <c r="E37" s="30">
        <v>82.28</v>
      </c>
      <c r="F37" s="30">
        <v>82.16</v>
      </c>
      <c r="G37" s="30">
        <v>0</v>
      </c>
      <c r="H37" s="36" t="s">
        <v>11</v>
      </c>
    </row>
    <row r="38" spans="1:8" x14ac:dyDescent="0.25">
      <c r="A38" s="34"/>
      <c r="B38" s="34"/>
      <c r="C38" s="34"/>
      <c r="D38" s="34"/>
      <c r="E38" s="35"/>
      <c r="F38" s="35"/>
      <c r="G38" s="35"/>
      <c r="H38" s="35"/>
    </row>
    <row r="39" spans="1:8" x14ac:dyDescent="0.25">
      <c r="A39" s="28">
        <v>42794</v>
      </c>
      <c r="B39" s="29" t="s">
        <v>23</v>
      </c>
      <c r="C39" s="29">
        <v>1000</v>
      </c>
      <c r="D39" s="29" t="s">
        <v>18</v>
      </c>
      <c r="E39" s="30">
        <v>83.37</v>
      </c>
      <c r="F39" s="30">
        <v>83.17</v>
      </c>
      <c r="G39" s="30">
        <v>0</v>
      </c>
      <c r="H39" s="29" t="s">
        <v>16</v>
      </c>
    </row>
    <row r="40" spans="1:8" x14ac:dyDescent="0.25">
      <c r="A40" s="28">
        <v>42793</v>
      </c>
      <c r="B40" s="29" t="s">
        <v>23</v>
      </c>
      <c r="C40" s="29">
        <v>1000</v>
      </c>
      <c r="D40" s="29" t="s">
        <v>13</v>
      </c>
      <c r="E40" s="30">
        <v>83.13</v>
      </c>
      <c r="F40" s="30">
        <v>83.28</v>
      </c>
      <c r="G40" s="30">
        <v>0</v>
      </c>
      <c r="H40" s="29" t="s">
        <v>16</v>
      </c>
    </row>
    <row r="41" spans="1:8" x14ac:dyDescent="0.25">
      <c r="A41" s="28">
        <v>42788</v>
      </c>
      <c r="B41" s="29" t="s">
        <v>23</v>
      </c>
      <c r="C41" s="29">
        <v>1000</v>
      </c>
      <c r="D41" s="29" t="s">
        <v>13</v>
      </c>
      <c r="E41" s="30">
        <v>83.62</v>
      </c>
      <c r="F41" s="30">
        <v>83.47</v>
      </c>
      <c r="G41" s="30">
        <v>0</v>
      </c>
      <c r="H41" s="29" t="s">
        <v>11</v>
      </c>
    </row>
    <row r="42" spans="1:8" x14ac:dyDescent="0.25">
      <c r="A42" s="28">
        <v>42786</v>
      </c>
      <c r="B42" s="29" t="s">
        <v>24</v>
      </c>
      <c r="C42" s="29">
        <v>1000</v>
      </c>
      <c r="D42" s="29" t="s">
        <v>18</v>
      </c>
      <c r="E42" s="30">
        <v>71.150000000000006</v>
      </c>
      <c r="F42" s="30">
        <v>71</v>
      </c>
      <c r="G42" s="30">
        <v>0</v>
      </c>
      <c r="H42" s="29" t="s">
        <v>16</v>
      </c>
    </row>
    <row r="43" spans="1:8" x14ac:dyDescent="0.25">
      <c r="A43" s="28">
        <v>42783</v>
      </c>
      <c r="B43" s="29" t="s">
        <v>23</v>
      </c>
      <c r="C43" s="29">
        <v>1000</v>
      </c>
      <c r="D43" s="29" t="s">
        <v>13</v>
      </c>
      <c r="E43" s="30">
        <v>83.87</v>
      </c>
      <c r="F43" s="30">
        <v>83.72</v>
      </c>
      <c r="G43" s="30">
        <v>83.52</v>
      </c>
      <c r="H43" s="29" t="s">
        <v>12</v>
      </c>
    </row>
    <row r="44" spans="1:8" x14ac:dyDescent="0.25">
      <c r="A44" s="28">
        <v>42782</v>
      </c>
      <c r="B44" s="29" t="s">
        <v>23</v>
      </c>
      <c r="C44" s="29">
        <v>1000</v>
      </c>
      <c r="D44" s="29" t="s">
        <v>18</v>
      </c>
      <c r="E44" s="30">
        <v>83.74</v>
      </c>
      <c r="F44" s="30">
        <v>83.89</v>
      </c>
      <c r="G44" s="30">
        <v>84.04</v>
      </c>
      <c r="H44" s="29" t="s">
        <v>12</v>
      </c>
    </row>
    <row r="45" spans="1:8" x14ac:dyDescent="0.25">
      <c r="A45" s="28">
        <v>42781</v>
      </c>
      <c r="B45" s="29" t="s">
        <v>23</v>
      </c>
      <c r="C45" s="29">
        <v>1000</v>
      </c>
      <c r="D45" s="29" t="s">
        <v>13</v>
      </c>
      <c r="E45" s="30">
        <v>83.55</v>
      </c>
      <c r="F45" s="30">
        <v>83.4</v>
      </c>
      <c r="G45" s="30">
        <v>83.28</v>
      </c>
      <c r="H45" s="29" t="s">
        <v>12</v>
      </c>
    </row>
    <row r="46" spans="1:8" x14ac:dyDescent="0.25">
      <c r="A46" s="28">
        <v>42775</v>
      </c>
      <c r="B46" s="29" t="s">
        <v>23</v>
      </c>
      <c r="C46" s="29">
        <v>1000</v>
      </c>
      <c r="D46" s="29" t="s">
        <v>18</v>
      </c>
      <c r="E46" s="30">
        <v>84.03</v>
      </c>
      <c r="F46" s="30">
        <v>84.18</v>
      </c>
      <c r="G46" s="30">
        <v>84.38</v>
      </c>
      <c r="H46" s="29" t="s">
        <v>12</v>
      </c>
    </row>
    <row r="47" spans="1:8" x14ac:dyDescent="0.25">
      <c r="A47" s="28">
        <v>42774</v>
      </c>
      <c r="B47" s="29" t="s">
        <v>23</v>
      </c>
      <c r="C47" s="29">
        <v>1000</v>
      </c>
      <c r="D47" s="29" t="s">
        <v>13</v>
      </c>
      <c r="E47" s="30">
        <v>84.28</v>
      </c>
      <c r="F47" s="30">
        <v>84.13</v>
      </c>
      <c r="G47" s="30">
        <v>0</v>
      </c>
      <c r="H47" s="29" t="s">
        <v>11</v>
      </c>
    </row>
    <row r="48" spans="1:8" x14ac:dyDescent="0.25">
      <c r="A48" s="28">
        <v>42773</v>
      </c>
      <c r="B48" s="29" t="s">
        <v>23</v>
      </c>
      <c r="C48" s="29">
        <v>1000</v>
      </c>
      <c r="D48" s="29" t="s">
        <v>13</v>
      </c>
      <c r="E48" s="30">
        <v>83.6</v>
      </c>
      <c r="F48" s="30">
        <v>83.45</v>
      </c>
      <c r="G48" s="30">
        <v>0</v>
      </c>
      <c r="H48" s="29" t="s">
        <v>11</v>
      </c>
    </row>
    <row r="49" spans="1:8" x14ac:dyDescent="0.25">
      <c r="A49" s="28">
        <v>42772</v>
      </c>
      <c r="B49" s="29" t="s">
        <v>23</v>
      </c>
      <c r="C49" s="29">
        <v>1000</v>
      </c>
      <c r="D49" s="29" t="s">
        <v>13</v>
      </c>
      <c r="E49" s="30">
        <v>84.01</v>
      </c>
      <c r="F49" s="30">
        <v>83.86</v>
      </c>
      <c r="G49" s="30">
        <v>0</v>
      </c>
      <c r="H49" s="29" t="s">
        <v>11</v>
      </c>
    </row>
    <row r="50" spans="1:8" x14ac:dyDescent="0.25">
      <c r="A50" s="34"/>
      <c r="B50" s="34"/>
      <c r="C50" s="34"/>
      <c r="D50" s="34"/>
      <c r="E50" s="35"/>
      <c r="F50" s="35"/>
      <c r="G50" s="35"/>
      <c r="H50" s="35"/>
    </row>
    <row r="51" spans="1:8" x14ac:dyDescent="0.25">
      <c r="A51" s="28">
        <v>42751</v>
      </c>
      <c r="B51" s="29" t="s">
        <v>24</v>
      </c>
      <c r="C51" s="29">
        <v>1000</v>
      </c>
      <c r="D51" s="29" t="s">
        <v>13</v>
      </c>
      <c r="E51" s="30">
        <v>72.430000000000007</v>
      </c>
      <c r="F51" s="30">
        <v>72.28</v>
      </c>
      <c r="G51" s="30">
        <v>0</v>
      </c>
      <c r="H51" s="29" t="s">
        <v>11</v>
      </c>
    </row>
    <row r="52" spans="1:8" x14ac:dyDescent="0.25">
      <c r="A52" s="28">
        <v>42748</v>
      </c>
      <c r="B52" s="29" t="s">
        <v>23</v>
      </c>
      <c r="C52" s="29">
        <v>1000</v>
      </c>
      <c r="D52" s="29" t="s">
        <v>18</v>
      </c>
      <c r="E52" s="30">
        <v>83.35</v>
      </c>
      <c r="F52" s="30">
        <v>83.5</v>
      </c>
      <c r="G52" s="31">
        <v>0</v>
      </c>
      <c r="H52" s="29" t="s">
        <v>11</v>
      </c>
    </row>
    <row r="53" spans="1:8" x14ac:dyDescent="0.25">
      <c r="A53" s="28">
        <v>42745</v>
      </c>
      <c r="B53" s="29" t="s">
        <v>23</v>
      </c>
      <c r="C53" s="29">
        <v>1000</v>
      </c>
      <c r="D53" s="29" t="s">
        <v>18</v>
      </c>
      <c r="E53" s="30">
        <v>83</v>
      </c>
      <c r="F53" s="30">
        <v>82.8</v>
      </c>
      <c r="G53" s="31">
        <v>0</v>
      </c>
      <c r="H53" s="29" t="s">
        <v>16</v>
      </c>
    </row>
    <row r="54" spans="1:8" x14ac:dyDescent="0.25">
      <c r="A54" s="28">
        <v>42744</v>
      </c>
      <c r="B54" s="29" t="s">
        <v>24</v>
      </c>
      <c r="C54" s="29">
        <v>1000</v>
      </c>
      <c r="D54" s="29" t="s">
        <v>18</v>
      </c>
      <c r="E54" s="30">
        <v>72.02</v>
      </c>
      <c r="F54" s="30">
        <v>72.14</v>
      </c>
      <c r="G54" s="31">
        <v>0</v>
      </c>
      <c r="H54" s="29" t="s">
        <v>11</v>
      </c>
    </row>
    <row r="55" spans="1:8" x14ac:dyDescent="0.25">
      <c r="A55" s="28">
        <v>42741</v>
      </c>
      <c r="B55" s="29" t="s">
        <v>23</v>
      </c>
      <c r="C55" s="29">
        <v>1000</v>
      </c>
      <c r="D55" s="29" t="s">
        <v>18</v>
      </c>
      <c r="E55" s="30">
        <v>84.45</v>
      </c>
      <c r="F55" s="30">
        <v>84.2</v>
      </c>
      <c r="G55" s="31">
        <v>0</v>
      </c>
      <c r="H55" s="29" t="s">
        <v>16</v>
      </c>
    </row>
    <row r="56" spans="1:8" x14ac:dyDescent="0.25">
      <c r="A56" s="28">
        <v>42740</v>
      </c>
      <c r="B56" s="29" t="s">
        <v>23</v>
      </c>
      <c r="C56" s="29">
        <v>1000</v>
      </c>
      <c r="D56" s="29" t="s">
        <v>18</v>
      </c>
      <c r="E56" s="30">
        <v>83.95</v>
      </c>
      <c r="F56" s="30">
        <v>83.7</v>
      </c>
      <c r="G56" s="31">
        <v>0</v>
      </c>
      <c r="H56" s="29" t="s">
        <v>16</v>
      </c>
    </row>
    <row r="57" spans="1:8" x14ac:dyDescent="0.25">
      <c r="A57" s="28">
        <v>42739</v>
      </c>
      <c r="B57" s="29" t="s">
        <v>23</v>
      </c>
      <c r="C57" s="29">
        <v>1000</v>
      </c>
      <c r="D57" s="29" t="s">
        <v>13</v>
      </c>
      <c r="E57" s="30">
        <v>83.85</v>
      </c>
      <c r="F57" s="30">
        <v>83.7</v>
      </c>
      <c r="G57" s="30">
        <v>0</v>
      </c>
      <c r="H57" s="29" t="s">
        <v>11</v>
      </c>
    </row>
    <row r="58" spans="1:8" x14ac:dyDescent="0.25">
      <c r="A58" s="28">
        <v>42738</v>
      </c>
      <c r="B58" s="29" t="s">
        <v>24</v>
      </c>
      <c r="C58" s="29">
        <v>1000</v>
      </c>
      <c r="D58" s="29" t="s">
        <v>13</v>
      </c>
      <c r="E58" s="30">
        <v>71.349999999999994</v>
      </c>
      <c r="F58" s="30">
        <v>71.2</v>
      </c>
      <c r="G58" s="30">
        <v>0</v>
      </c>
      <c r="H58" s="29" t="s">
        <v>11</v>
      </c>
    </row>
    <row r="59" spans="1:8" x14ac:dyDescent="0.25">
      <c r="A59" s="34"/>
      <c r="B59" s="34"/>
      <c r="C59" s="34"/>
      <c r="D59" s="34"/>
      <c r="E59" s="35"/>
      <c r="F59" s="35"/>
      <c r="G59" s="35"/>
      <c r="H59" s="35"/>
    </row>
    <row r="60" spans="1:8" x14ac:dyDescent="0.25">
      <c r="A60" s="28">
        <v>42732</v>
      </c>
      <c r="B60" s="29" t="s">
        <v>23</v>
      </c>
      <c r="C60" s="29">
        <v>1000</v>
      </c>
      <c r="D60" s="29" t="s">
        <v>18</v>
      </c>
      <c r="E60" s="30">
        <v>83.8</v>
      </c>
      <c r="F60" s="30">
        <v>83.91</v>
      </c>
      <c r="G60" s="30">
        <v>0</v>
      </c>
      <c r="H60" s="29" t="s">
        <v>11</v>
      </c>
    </row>
    <row r="61" spans="1:8" x14ac:dyDescent="0.25">
      <c r="A61" s="28">
        <v>42731</v>
      </c>
      <c r="B61" s="29" t="s">
        <v>23</v>
      </c>
      <c r="C61" s="29">
        <v>1000</v>
      </c>
      <c r="D61" s="29" t="s">
        <v>18</v>
      </c>
      <c r="E61" s="30">
        <v>83.4</v>
      </c>
      <c r="F61" s="30">
        <v>83.52</v>
      </c>
      <c r="G61" s="30">
        <v>83.67</v>
      </c>
      <c r="H61" s="29" t="s">
        <v>12</v>
      </c>
    </row>
    <row r="62" spans="1:8" x14ac:dyDescent="0.25">
      <c r="A62" s="28">
        <v>42727</v>
      </c>
      <c r="B62" s="29" t="s">
        <v>24</v>
      </c>
      <c r="C62" s="29">
        <v>1000</v>
      </c>
      <c r="D62" s="29" t="s">
        <v>18</v>
      </c>
      <c r="E62" s="30">
        <v>70.88</v>
      </c>
      <c r="F62" s="30">
        <v>70.760000000000005</v>
      </c>
      <c r="G62" s="30">
        <v>70.61</v>
      </c>
      <c r="H62" s="29" t="s">
        <v>12</v>
      </c>
    </row>
    <row r="63" spans="1:8" x14ac:dyDescent="0.25">
      <c r="A63" s="28">
        <v>42726</v>
      </c>
      <c r="B63" s="29" t="s">
        <v>24</v>
      </c>
      <c r="C63" s="29">
        <v>1000</v>
      </c>
      <c r="D63" s="29" t="s">
        <v>18</v>
      </c>
      <c r="E63" s="30">
        <v>71</v>
      </c>
      <c r="F63" s="30">
        <v>71.099999999999994</v>
      </c>
      <c r="G63" s="30">
        <v>71.25</v>
      </c>
      <c r="H63" s="29" t="s">
        <v>12</v>
      </c>
    </row>
    <row r="64" spans="1:8" x14ac:dyDescent="0.25">
      <c r="A64" s="28">
        <v>42726</v>
      </c>
      <c r="B64" s="29" t="s">
        <v>23</v>
      </c>
      <c r="C64" s="29">
        <v>1000</v>
      </c>
      <c r="D64" s="29" t="s">
        <v>13</v>
      </c>
      <c r="E64" s="30">
        <v>83.94</v>
      </c>
      <c r="F64" s="30">
        <v>83.82</v>
      </c>
      <c r="G64" s="30">
        <v>0</v>
      </c>
      <c r="H64" s="29" t="s">
        <v>11</v>
      </c>
    </row>
    <row r="65" spans="1:8" x14ac:dyDescent="0.25">
      <c r="A65" s="28">
        <v>42725</v>
      </c>
      <c r="B65" s="29" t="s">
        <v>24</v>
      </c>
      <c r="C65" s="29">
        <v>1000</v>
      </c>
      <c r="D65" s="29" t="s">
        <v>18</v>
      </c>
      <c r="E65" s="30">
        <v>70.7</v>
      </c>
      <c r="F65" s="30">
        <v>70.849999999999994</v>
      </c>
      <c r="G65" s="30">
        <v>71.05</v>
      </c>
      <c r="H65" s="29" t="s">
        <v>12</v>
      </c>
    </row>
    <row r="66" spans="1:8" x14ac:dyDescent="0.25">
      <c r="A66" s="28">
        <v>42724</v>
      </c>
      <c r="B66" s="29" t="s">
        <v>23</v>
      </c>
      <c r="C66" s="29">
        <v>1000</v>
      </c>
      <c r="D66" s="29" t="s">
        <v>13</v>
      </c>
      <c r="E66" s="30">
        <v>84.25</v>
      </c>
      <c r="F66" s="30">
        <v>84.1</v>
      </c>
      <c r="G66" s="30">
        <v>0</v>
      </c>
      <c r="H66" s="29" t="s">
        <v>11</v>
      </c>
    </row>
    <row r="67" spans="1:8" x14ac:dyDescent="0.25">
      <c r="A67" s="28">
        <v>42723</v>
      </c>
      <c r="B67" s="29" t="s">
        <v>23</v>
      </c>
      <c r="C67" s="29">
        <v>1000</v>
      </c>
      <c r="D67" s="29" t="s">
        <v>18</v>
      </c>
      <c r="E67" s="30">
        <v>84.7</v>
      </c>
      <c r="F67" s="30">
        <v>84.5</v>
      </c>
      <c r="G67" s="30">
        <v>0</v>
      </c>
      <c r="H67" s="29" t="s">
        <v>16</v>
      </c>
    </row>
    <row r="68" spans="1:8" x14ac:dyDescent="0.25">
      <c r="A68" s="28">
        <v>42720</v>
      </c>
      <c r="B68" s="29" t="s">
        <v>23</v>
      </c>
      <c r="C68" s="29">
        <v>1000</v>
      </c>
      <c r="D68" s="29" t="s">
        <v>18</v>
      </c>
      <c r="E68" s="30">
        <v>84.42</v>
      </c>
      <c r="F68" s="30">
        <v>84.57</v>
      </c>
      <c r="G68" s="30">
        <v>84.77</v>
      </c>
      <c r="H68" s="29" t="s">
        <v>12</v>
      </c>
    </row>
    <row r="69" spans="1:8" x14ac:dyDescent="0.25">
      <c r="A69" s="28">
        <v>42718</v>
      </c>
      <c r="B69" s="29" t="s">
        <v>23</v>
      </c>
      <c r="C69" s="29">
        <v>1000</v>
      </c>
      <c r="D69" s="29" t="s">
        <v>13</v>
      </c>
      <c r="E69" s="30">
        <v>85.6</v>
      </c>
      <c r="F69" s="30">
        <v>85.45</v>
      </c>
      <c r="G69" s="30">
        <v>85.35</v>
      </c>
      <c r="H69" s="29" t="s">
        <v>12</v>
      </c>
    </row>
    <row r="70" spans="1:8" x14ac:dyDescent="0.25">
      <c r="A70" s="28">
        <v>42717</v>
      </c>
      <c r="B70" s="29" t="s">
        <v>25</v>
      </c>
      <c r="C70" s="29">
        <v>1000</v>
      </c>
      <c r="D70" s="29" t="s">
        <v>13</v>
      </c>
      <c r="E70" s="30">
        <v>71.78</v>
      </c>
      <c r="F70" s="30">
        <v>71.98</v>
      </c>
      <c r="G70" s="30">
        <v>0</v>
      </c>
      <c r="H70" s="29" t="s">
        <v>16</v>
      </c>
    </row>
    <row r="71" spans="1:8" x14ac:dyDescent="0.25">
      <c r="A71" s="28">
        <v>42717</v>
      </c>
      <c r="B71" s="29" t="s">
        <v>23</v>
      </c>
      <c r="C71" s="29">
        <v>1000</v>
      </c>
      <c r="D71" s="29" t="s">
        <v>13</v>
      </c>
      <c r="E71" s="30">
        <v>85.62</v>
      </c>
      <c r="F71" s="30">
        <v>85.82</v>
      </c>
      <c r="G71" s="30">
        <v>0</v>
      </c>
      <c r="H71" s="29" t="s">
        <v>16</v>
      </c>
    </row>
    <row r="72" spans="1:8" x14ac:dyDescent="0.25">
      <c r="A72" s="28">
        <v>42713</v>
      </c>
      <c r="B72" s="29" t="s">
        <v>24</v>
      </c>
      <c r="C72" s="29">
        <v>1000</v>
      </c>
      <c r="D72" s="29" t="s">
        <v>18</v>
      </c>
      <c r="E72" s="30">
        <v>71.900000000000006</v>
      </c>
      <c r="F72" s="30">
        <v>71.7</v>
      </c>
      <c r="G72" s="30">
        <v>0</v>
      </c>
      <c r="H72" s="29" t="s">
        <v>16</v>
      </c>
    </row>
    <row r="73" spans="1:8" x14ac:dyDescent="0.25">
      <c r="A73" s="28">
        <v>42712</v>
      </c>
      <c r="B73" s="29" t="s">
        <v>23</v>
      </c>
      <c r="C73" s="29">
        <v>1000</v>
      </c>
      <c r="D73" s="29" t="s">
        <v>13</v>
      </c>
      <c r="E73" s="30">
        <v>85.4</v>
      </c>
      <c r="F73" s="30">
        <v>85.25</v>
      </c>
      <c r="G73" s="30">
        <v>0</v>
      </c>
      <c r="H73" s="29" t="s">
        <v>11</v>
      </c>
    </row>
    <row r="74" spans="1:8" x14ac:dyDescent="0.25">
      <c r="A74" s="28">
        <v>42710</v>
      </c>
      <c r="B74" s="29" t="s">
        <v>24</v>
      </c>
      <c r="C74" s="29">
        <v>1000</v>
      </c>
      <c r="D74" s="29" t="s">
        <v>18</v>
      </c>
      <c r="E74" s="30">
        <v>73.3</v>
      </c>
      <c r="F74" s="30">
        <v>73.099999999999994</v>
      </c>
      <c r="G74" s="30">
        <v>0</v>
      </c>
      <c r="H74" s="29" t="s">
        <v>16</v>
      </c>
    </row>
    <row r="75" spans="1:8" x14ac:dyDescent="0.25">
      <c r="A75" s="28">
        <v>42709</v>
      </c>
      <c r="B75" s="29" t="s">
        <v>24</v>
      </c>
      <c r="C75" s="29">
        <v>1000</v>
      </c>
      <c r="D75" s="29" t="s">
        <v>18</v>
      </c>
      <c r="E75" s="30">
        <v>72.08</v>
      </c>
      <c r="F75" s="30">
        <v>72.23</v>
      </c>
      <c r="G75" s="30">
        <v>72.430000000000007</v>
      </c>
      <c r="H75" s="29" t="s">
        <v>12</v>
      </c>
    </row>
    <row r="76" spans="1:8" x14ac:dyDescent="0.25">
      <c r="A76" s="28">
        <v>42706</v>
      </c>
      <c r="B76" s="29" t="s">
        <v>24</v>
      </c>
      <c r="C76" s="29">
        <v>1000</v>
      </c>
      <c r="D76" s="29" t="s">
        <v>13</v>
      </c>
      <c r="E76" s="30">
        <v>73</v>
      </c>
      <c r="F76" s="30">
        <v>72.849999999999994</v>
      </c>
      <c r="G76" s="30">
        <v>0</v>
      </c>
      <c r="H76" s="29" t="s">
        <v>11</v>
      </c>
    </row>
    <row r="77" spans="1:8" x14ac:dyDescent="0.25">
      <c r="A77" s="28">
        <v>42705</v>
      </c>
      <c r="B77" s="29" t="s">
        <v>24</v>
      </c>
      <c r="C77" s="29">
        <v>1000</v>
      </c>
      <c r="D77" s="29" t="s">
        <v>13</v>
      </c>
      <c r="E77" s="30">
        <v>72.75</v>
      </c>
      <c r="F77" s="30">
        <v>72.95</v>
      </c>
      <c r="G77" s="30">
        <v>0</v>
      </c>
      <c r="H77" s="29" t="s">
        <v>16</v>
      </c>
    </row>
    <row r="78" spans="1:8" x14ac:dyDescent="0.25">
      <c r="A78" s="34"/>
      <c r="B78" s="34"/>
      <c r="C78" s="34"/>
      <c r="D78" s="34"/>
      <c r="E78" s="35"/>
      <c r="F78" s="35"/>
      <c r="G78" s="35"/>
      <c r="H78" s="35"/>
    </row>
    <row r="79" spans="1:8" x14ac:dyDescent="0.25">
      <c r="A79" s="28">
        <v>42704</v>
      </c>
      <c r="B79" s="29" t="s">
        <v>24</v>
      </c>
      <c r="C79" s="29">
        <v>1000</v>
      </c>
      <c r="D79" s="29" t="s">
        <v>13</v>
      </c>
      <c r="E79" s="30">
        <v>73.150000000000006</v>
      </c>
      <c r="F79" s="30">
        <v>73</v>
      </c>
      <c r="G79" s="30">
        <v>0</v>
      </c>
      <c r="H79" s="29" t="s">
        <v>11</v>
      </c>
    </row>
    <row r="80" spans="1:8" x14ac:dyDescent="0.25">
      <c r="A80" s="28">
        <v>42703</v>
      </c>
      <c r="B80" s="29" t="s">
        <v>26</v>
      </c>
      <c r="C80" s="29">
        <v>1000</v>
      </c>
      <c r="D80" s="29" t="s">
        <v>18</v>
      </c>
      <c r="E80" s="30">
        <v>85.45</v>
      </c>
      <c r="F80" s="30">
        <v>85.6</v>
      </c>
      <c r="G80" s="30">
        <v>85.8</v>
      </c>
      <c r="H80" s="29" t="s">
        <v>12</v>
      </c>
    </row>
    <row r="81" spans="1:8" x14ac:dyDescent="0.25">
      <c r="A81" s="28">
        <v>42702</v>
      </c>
      <c r="B81" s="29" t="s">
        <v>23</v>
      </c>
      <c r="C81" s="29">
        <v>1000</v>
      </c>
      <c r="D81" s="29" t="s">
        <v>13</v>
      </c>
      <c r="E81" s="30">
        <v>85.75</v>
      </c>
      <c r="F81" s="30">
        <v>85.87</v>
      </c>
      <c r="G81" s="30">
        <v>0</v>
      </c>
      <c r="H81" s="29" t="s">
        <v>27</v>
      </c>
    </row>
    <row r="82" spans="1:8" x14ac:dyDescent="0.25">
      <c r="A82" s="28">
        <v>42699</v>
      </c>
      <c r="B82" s="29" t="s">
        <v>23</v>
      </c>
      <c r="C82" s="29">
        <v>1000</v>
      </c>
      <c r="D82" s="29" t="s">
        <v>13</v>
      </c>
      <c r="E82" s="30">
        <v>85.2</v>
      </c>
      <c r="F82" s="30">
        <v>85.04</v>
      </c>
      <c r="G82" s="30">
        <v>84.95</v>
      </c>
      <c r="H82" s="29" t="s">
        <v>12</v>
      </c>
    </row>
    <row r="83" spans="1:8" x14ac:dyDescent="0.25">
      <c r="A83" s="28">
        <v>42698</v>
      </c>
      <c r="B83" s="29" t="s">
        <v>23</v>
      </c>
      <c r="C83" s="29">
        <v>1000</v>
      </c>
      <c r="D83" s="29" t="s">
        <v>18</v>
      </c>
      <c r="E83" s="30">
        <v>85.38</v>
      </c>
      <c r="F83" s="30">
        <v>85.53</v>
      </c>
      <c r="G83" s="30">
        <v>0</v>
      </c>
      <c r="H83" s="29" t="s">
        <v>11</v>
      </c>
    </row>
    <row r="84" spans="1:8" x14ac:dyDescent="0.25">
      <c r="A84" s="28">
        <v>42697</v>
      </c>
      <c r="B84" s="29" t="s">
        <v>23</v>
      </c>
      <c r="C84" s="29">
        <v>1000</v>
      </c>
      <c r="D84" s="29" t="s">
        <v>18</v>
      </c>
      <c r="E84" s="30">
        <v>85</v>
      </c>
      <c r="F84" s="30">
        <v>84.8</v>
      </c>
      <c r="G84" s="30">
        <v>0</v>
      </c>
      <c r="H84" s="29" t="s">
        <v>27</v>
      </c>
    </row>
    <row r="85" spans="1:8" x14ac:dyDescent="0.25">
      <c r="A85" s="28">
        <v>42696</v>
      </c>
      <c r="B85" s="29" t="s">
        <v>23</v>
      </c>
      <c r="C85" s="29">
        <v>1000</v>
      </c>
      <c r="D85" s="29" t="s">
        <v>13</v>
      </c>
      <c r="E85" s="30">
        <v>84.1</v>
      </c>
      <c r="F85" s="30">
        <v>83.95</v>
      </c>
      <c r="G85" s="30">
        <v>83.75</v>
      </c>
      <c r="H85" s="29" t="s">
        <v>12</v>
      </c>
    </row>
    <row r="86" spans="1:8" x14ac:dyDescent="0.25">
      <c r="A86" s="28">
        <v>42695</v>
      </c>
      <c r="B86" s="29" t="s">
        <v>23</v>
      </c>
      <c r="C86" s="29">
        <v>1000</v>
      </c>
      <c r="D86" s="29" t="s">
        <v>13</v>
      </c>
      <c r="E86" s="30">
        <v>84.25</v>
      </c>
      <c r="F86" s="30">
        <v>84.1</v>
      </c>
      <c r="G86" s="30">
        <v>83.9</v>
      </c>
      <c r="H86" s="29" t="s">
        <v>12</v>
      </c>
    </row>
    <row r="87" spans="1:8" x14ac:dyDescent="0.25">
      <c r="A87" s="28">
        <v>42692</v>
      </c>
      <c r="B87" s="29" t="s">
        <v>23</v>
      </c>
      <c r="C87" s="29">
        <v>1000</v>
      </c>
      <c r="D87" s="29" t="s">
        <v>13</v>
      </c>
      <c r="E87" s="30">
        <v>84.5</v>
      </c>
      <c r="F87" s="30">
        <v>84.75</v>
      </c>
      <c r="G87" s="30">
        <v>0</v>
      </c>
      <c r="H87" s="29" t="s">
        <v>27</v>
      </c>
    </row>
    <row r="88" spans="1:8" x14ac:dyDescent="0.25">
      <c r="A88" s="28">
        <v>42691</v>
      </c>
      <c r="B88" s="29" t="s">
        <v>23</v>
      </c>
      <c r="C88" s="29">
        <v>1000</v>
      </c>
      <c r="D88" s="29" t="s">
        <v>13</v>
      </c>
      <c r="E88" s="30">
        <v>84.45</v>
      </c>
      <c r="F88" s="30">
        <v>84.65</v>
      </c>
      <c r="G88" s="30">
        <v>0</v>
      </c>
      <c r="H88" s="29" t="s">
        <v>27</v>
      </c>
    </row>
    <row r="89" spans="1:8" x14ac:dyDescent="0.25">
      <c r="A89" s="28">
        <v>42690</v>
      </c>
      <c r="B89" s="29" t="s">
        <v>23</v>
      </c>
      <c r="C89" s="29">
        <v>1000</v>
      </c>
      <c r="D89" s="29" t="s">
        <v>13</v>
      </c>
      <c r="E89" s="30">
        <v>84.7</v>
      </c>
      <c r="F89" s="30">
        <v>84.55</v>
      </c>
      <c r="G89" s="30">
        <v>84.35</v>
      </c>
      <c r="H89" s="29" t="s">
        <v>12</v>
      </c>
    </row>
    <row r="90" spans="1:8" x14ac:dyDescent="0.25">
      <c r="A90" s="28">
        <v>42689</v>
      </c>
      <c r="B90" s="29" t="s">
        <v>23</v>
      </c>
      <c r="C90" s="29">
        <v>1000</v>
      </c>
      <c r="D90" s="29" t="s">
        <v>13</v>
      </c>
      <c r="E90" s="30">
        <v>84.66</v>
      </c>
      <c r="F90" s="30">
        <v>84.51</v>
      </c>
      <c r="G90" s="30">
        <v>84.31</v>
      </c>
      <c r="H90" s="29" t="s">
        <v>12</v>
      </c>
    </row>
    <row r="91" spans="1:8" x14ac:dyDescent="0.25">
      <c r="A91" s="28">
        <v>42685</v>
      </c>
      <c r="B91" s="29" t="s">
        <v>24</v>
      </c>
      <c r="C91" s="29">
        <v>1000</v>
      </c>
      <c r="D91" s="29" t="s">
        <v>13</v>
      </c>
      <c r="E91" s="30">
        <v>73.349999999999994</v>
      </c>
      <c r="F91" s="30">
        <v>73.2</v>
      </c>
      <c r="G91" s="30">
        <v>0</v>
      </c>
      <c r="H91" s="29" t="s">
        <v>11</v>
      </c>
    </row>
    <row r="92" spans="1:8" x14ac:dyDescent="0.25">
      <c r="A92" s="28">
        <v>42684</v>
      </c>
      <c r="B92" s="29" t="s">
        <v>23</v>
      </c>
      <c r="C92" s="29">
        <v>1000</v>
      </c>
      <c r="D92" s="29" t="s">
        <v>18</v>
      </c>
      <c r="E92" s="30">
        <v>82.75</v>
      </c>
      <c r="F92" s="30">
        <v>82.9</v>
      </c>
      <c r="G92" s="30">
        <v>0</v>
      </c>
      <c r="H92" s="29" t="s">
        <v>11</v>
      </c>
    </row>
    <row r="93" spans="1:8" x14ac:dyDescent="0.25">
      <c r="A93" s="28">
        <v>42681</v>
      </c>
      <c r="B93" s="29" t="s">
        <v>23</v>
      </c>
      <c r="C93" s="29">
        <v>1000</v>
      </c>
      <c r="D93" s="29" t="s">
        <v>13</v>
      </c>
      <c r="E93" s="30">
        <v>83.2</v>
      </c>
      <c r="F93" s="30">
        <v>83.15</v>
      </c>
      <c r="G93" s="30">
        <v>82.95</v>
      </c>
      <c r="H93" s="29" t="s">
        <v>12</v>
      </c>
    </row>
    <row r="94" spans="1:8" x14ac:dyDescent="0.25">
      <c r="A94" s="28">
        <v>42678</v>
      </c>
      <c r="B94" s="29" t="s">
        <v>23</v>
      </c>
      <c r="C94" s="29">
        <v>1000</v>
      </c>
      <c r="D94" s="29" t="s">
        <v>18</v>
      </c>
      <c r="E94" s="30">
        <v>83.43</v>
      </c>
      <c r="F94" s="30">
        <v>83.58</v>
      </c>
      <c r="G94" s="30">
        <v>0</v>
      </c>
      <c r="H94" s="29" t="s">
        <v>11</v>
      </c>
    </row>
    <row r="95" spans="1:8" x14ac:dyDescent="0.25">
      <c r="A95" s="34"/>
      <c r="B95" s="34"/>
      <c r="C95" s="34"/>
      <c r="D95" s="34"/>
      <c r="E95" s="35"/>
      <c r="F95" s="35"/>
      <c r="G95" s="35"/>
      <c r="H95" s="35"/>
    </row>
    <row r="96" spans="1:8" x14ac:dyDescent="0.25">
      <c r="A96" s="28">
        <v>42668</v>
      </c>
      <c r="B96" s="29" t="s">
        <v>23</v>
      </c>
      <c r="C96" s="29">
        <v>1000</v>
      </c>
      <c r="D96" s="29" t="s">
        <v>18</v>
      </c>
      <c r="E96" s="30">
        <v>81.8</v>
      </c>
      <c r="F96" s="30">
        <v>81.95</v>
      </c>
      <c r="G96" s="30">
        <v>0</v>
      </c>
      <c r="H96" s="29" t="s">
        <v>11</v>
      </c>
    </row>
    <row r="97" spans="1:8" x14ac:dyDescent="0.25">
      <c r="A97" s="28">
        <v>42667</v>
      </c>
      <c r="B97" s="29" t="s">
        <v>23</v>
      </c>
      <c r="C97" s="29">
        <v>1000</v>
      </c>
      <c r="D97" s="29" t="s">
        <v>18</v>
      </c>
      <c r="E97" s="30">
        <v>81.7</v>
      </c>
      <c r="F97" s="30">
        <v>81.849999999999994</v>
      </c>
      <c r="G97" s="30">
        <v>0</v>
      </c>
      <c r="H97" s="29" t="s">
        <v>11</v>
      </c>
    </row>
    <row r="98" spans="1:8" x14ac:dyDescent="0.25">
      <c r="A98" s="28">
        <v>42663</v>
      </c>
      <c r="B98" s="29" t="s">
        <v>23</v>
      </c>
      <c r="C98" s="29">
        <v>1000</v>
      </c>
      <c r="D98" s="29" t="s">
        <v>13</v>
      </c>
      <c r="E98" s="30">
        <v>82.03</v>
      </c>
      <c r="F98" s="30">
        <v>81.88</v>
      </c>
      <c r="G98" s="30">
        <v>81.680000000000007</v>
      </c>
      <c r="H98" s="29" t="s">
        <v>12</v>
      </c>
    </row>
    <row r="99" spans="1:8" x14ac:dyDescent="0.25">
      <c r="A99" s="28">
        <v>42662</v>
      </c>
      <c r="B99" s="29" t="s">
        <v>23</v>
      </c>
      <c r="C99" s="29">
        <v>1000</v>
      </c>
      <c r="D99" s="29" t="s">
        <v>18</v>
      </c>
      <c r="E99" s="30">
        <v>82.2</v>
      </c>
      <c r="F99" s="30">
        <v>82.35</v>
      </c>
      <c r="G99" s="30">
        <v>0</v>
      </c>
      <c r="H99" s="29" t="s">
        <v>11</v>
      </c>
    </row>
    <row r="100" spans="1:8" x14ac:dyDescent="0.25">
      <c r="A100" s="28">
        <v>42661</v>
      </c>
      <c r="B100" s="29" t="s">
        <v>23</v>
      </c>
      <c r="C100" s="29">
        <v>1000</v>
      </c>
      <c r="D100" s="29" t="s">
        <v>18</v>
      </c>
      <c r="E100" s="30">
        <v>81.849999999999994</v>
      </c>
      <c r="F100" s="30">
        <v>82</v>
      </c>
      <c r="G100" s="30">
        <v>82.18</v>
      </c>
      <c r="H100" s="29" t="s">
        <v>12</v>
      </c>
    </row>
    <row r="101" spans="1:8" x14ac:dyDescent="0.25">
      <c r="A101" s="28">
        <v>42660</v>
      </c>
      <c r="B101" s="29" t="s">
        <v>23</v>
      </c>
      <c r="C101" s="29">
        <v>1000</v>
      </c>
      <c r="D101" s="29" t="s">
        <v>13</v>
      </c>
      <c r="E101" s="30">
        <v>81.5</v>
      </c>
      <c r="F101" s="30">
        <v>81.349999999999994</v>
      </c>
      <c r="G101" s="30">
        <v>0</v>
      </c>
      <c r="H101" s="29" t="s">
        <v>11</v>
      </c>
    </row>
    <row r="102" spans="1:8" x14ac:dyDescent="0.25">
      <c r="A102" s="28">
        <v>42657</v>
      </c>
      <c r="B102" s="29" t="s">
        <v>23</v>
      </c>
      <c r="C102" s="29">
        <v>1000</v>
      </c>
      <c r="D102" s="29" t="s">
        <v>13</v>
      </c>
      <c r="E102" s="30">
        <v>81.819999999999993</v>
      </c>
      <c r="F102" s="30">
        <v>81.67</v>
      </c>
      <c r="G102" s="30">
        <v>81.5</v>
      </c>
      <c r="H102" s="29" t="s">
        <v>12</v>
      </c>
    </row>
    <row r="103" spans="1:8" x14ac:dyDescent="0.25">
      <c r="A103" s="28">
        <v>42656</v>
      </c>
      <c r="B103" s="29" t="s">
        <v>23</v>
      </c>
      <c r="C103" s="29">
        <v>1000</v>
      </c>
      <c r="D103" s="29" t="s">
        <v>13</v>
      </c>
      <c r="E103" s="30">
        <v>81.599999999999994</v>
      </c>
      <c r="F103" s="30">
        <v>81.45</v>
      </c>
      <c r="G103" s="30">
        <v>0</v>
      </c>
      <c r="H103" s="29" t="s">
        <v>11</v>
      </c>
    </row>
    <row r="104" spans="1:8" x14ac:dyDescent="0.25">
      <c r="A104" s="34"/>
      <c r="B104" s="34"/>
      <c r="C104" s="34"/>
      <c r="D104" s="34"/>
      <c r="E104" s="35"/>
      <c r="F104" s="35"/>
      <c r="G104" s="35"/>
      <c r="H104" s="35"/>
    </row>
    <row r="105" spans="1:8" x14ac:dyDescent="0.25">
      <c r="A105" s="28">
        <v>42641</v>
      </c>
      <c r="B105" s="29" t="s">
        <v>23</v>
      </c>
      <c r="C105" s="29">
        <v>1000</v>
      </c>
      <c r="D105" s="29" t="s">
        <v>13</v>
      </c>
      <c r="E105" s="30">
        <v>87.02</v>
      </c>
      <c r="F105" s="30">
        <v>86.87</v>
      </c>
      <c r="G105" s="30">
        <v>0</v>
      </c>
      <c r="H105" s="29" t="s">
        <v>11</v>
      </c>
    </row>
    <row r="106" spans="1:8" x14ac:dyDescent="0.25">
      <c r="A106" s="28">
        <v>42640</v>
      </c>
      <c r="B106" s="29" t="s">
        <v>23</v>
      </c>
      <c r="C106" s="29">
        <v>1000</v>
      </c>
      <c r="D106" s="29" t="s">
        <v>13</v>
      </c>
      <c r="E106" s="30">
        <v>86.42</v>
      </c>
      <c r="F106" s="30">
        <v>86.27</v>
      </c>
      <c r="G106" s="30">
        <v>0</v>
      </c>
      <c r="H106" s="29" t="s">
        <v>11</v>
      </c>
    </row>
    <row r="107" spans="1:8" x14ac:dyDescent="0.25">
      <c r="A107" s="28">
        <v>42636</v>
      </c>
      <c r="B107" s="29" t="s">
        <v>23</v>
      </c>
      <c r="C107" s="29">
        <v>1000</v>
      </c>
      <c r="D107" s="29" t="s">
        <v>13</v>
      </c>
      <c r="E107" s="30">
        <v>87</v>
      </c>
      <c r="F107" s="30">
        <v>86.8</v>
      </c>
      <c r="G107" s="30">
        <v>0</v>
      </c>
      <c r="H107" s="29" t="s">
        <v>11</v>
      </c>
    </row>
    <row r="108" spans="1:8" x14ac:dyDescent="0.25">
      <c r="A108" s="28">
        <v>42635</v>
      </c>
      <c r="B108" s="29" t="s">
        <v>28</v>
      </c>
      <c r="C108" s="29">
        <v>1000</v>
      </c>
      <c r="D108" s="29" t="s">
        <v>13</v>
      </c>
      <c r="E108" s="30">
        <v>87.18</v>
      </c>
      <c r="F108" s="30">
        <v>87.03</v>
      </c>
      <c r="G108" s="30">
        <v>86.83</v>
      </c>
      <c r="H108" s="29" t="s">
        <v>29</v>
      </c>
    </row>
    <row r="109" spans="1:8" x14ac:dyDescent="0.25">
      <c r="A109" s="28">
        <v>42633</v>
      </c>
      <c r="B109" s="29" t="s">
        <v>23</v>
      </c>
      <c r="C109" s="29">
        <v>1000</v>
      </c>
      <c r="D109" s="29" t="s">
        <v>13</v>
      </c>
      <c r="E109" s="30">
        <v>87.25</v>
      </c>
      <c r="F109" s="30">
        <v>87.1</v>
      </c>
      <c r="G109" s="30">
        <v>0</v>
      </c>
      <c r="H109" s="29" t="s">
        <v>11</v>
      </c>
    </row>
    <row r="110" spans="1:8" x14ac:dyDescent="0.25">
      <c r="A110" s="28">
        <v>42632</v>
      </c>
      <c r="B110" s="29" t="s">
        <v>28</v>
      </c>
      <c r="C110" s="29">
        <v>1000</v>
      </c>
      <c r="D110" s="29" t="s">
        <v>13</v>
      </c>
      <c r="E110" s="30">
        <v>87.55</v>
      </c>
      <c r="F110" s="30">
        <v>87.4</v>
      </c>
      <c r="G110" s="31">
        <v>87.2</v>
      </c>
      <c r="H110" s="29" t="s">
        <v>29</v>
      </c>
    </row>
    <row r="111" spans="1:8" x14ac:dyDescent="0.25">
      <c r="A111" s="28">
        <v>42628</v>
      </c>
      <c r="B111" s="29" t="s">
        <v>28</v>
      </c>
      <c r="C111" s="29">
        <v>1000</v>
      </c>
      <c r="D111" s="29" t="s">
        <v>13</v>
      </c>
      <c r="E111" s="30">
        <v>88.75</v>
      </c>
      <c r="F111" s="30">
        <v>88.6</v>
      </c>
      <c r="G111" s="31">
        <v>0</v>
      </c>
      <c r="H111" s="29" t="s">
        <v>11</v>
      </c>
    </row>
    <row r="112" spans="1:8" x14ac:dyDescent="0.25">
      <c r="A112" s="28">
        <v>42625</v>
      </c>
      <c r="B112" s="29" t="s">
        <v>23</v>
      </c>
      <c r="C112" s="29">
        <v>1000</v>
      </c>
      <c r="D112" s="29" t="s">
        <v>13</v>
      </c>
      <c r="E112" s="30">
        <v>88.98</v>
      </c>
      <c r="F112" s="30">
        <v>88.85</v>
      </c>
      <c r="G112" s="30">
        <v>0</v>
      </c>
      <c r="H112" s="29" t="s">
        <v>11</v>
      </c>
    </row>
    <row r="113" spans="1:8" x14ac:dyDescent="0.25">
      <c r="A113" s="28">
        <v>42621</v>
      </c>
      <c r="B113" s="29" t="s">
        <v>23</v>
      </c>
      <c r="C113" s="29">
        <v>1000</v>
      </c>
      <c r="D113" s="29" t="s">
        <v>18</v>
      </c>
      <c r="E113" s="30">
        <v>88.9</v>
      </c>
      <c r="F113" s="30">
        <v>89.04</v>
      </c>
      <c r="G113" s="30">
        <v>0</v>
      </c>
      <c r="H113" s="29" t="s">
        <v>11</v>
      </c>
    </row>
    <row r="114" spans="1:8" x14ac:dyDescent="0.25">
      <c r="A114" s="28">
        <v>42619</v>
      </c>
      <c r="B114" s="29" t="s">
        <v>23</v>
      </c>
      <c r="C114" s="29">
        <v>1000</v>
      </c>
      <c r="D114" s="29" t="s">
        <v>18</v>
      </c>
      <c r="E114" s="30">
        <v>88.95</v>
      </c>
      <c r="F114" s="30">
        <v>89.1</v>
      </c>
      <c r="G114" s="30">
        <v>0</v>
      </c>
      <c r="H114" s="29" t="s">
        <v>11</v>
      </c>
    </row>
    <row r="115" spans="1:8" x14ac:dyDescent="0.25">
      <c r="A115" s="34"/>
      <c r="B115" s="34"/>
      <c r="C115" s="34"/>
      <c r="D115" s="34"/>
      <c r="E115" s="35"/>
      <c r="F115" s="35"/>
      <c r="G115" s="35"/>
      <c r="H115" s="35"/>
    </row>
    <row r="116" spans="1:8" x14ac:dyDescent="0.25">
      <c r="A116" s="28">
        <v>42601</v>
      </c>
      <c r="B116" s="29" t="s">
        <v>23</v>
      </c>
      <c r="C116" s="29">
        <v>1000</v>
      </c>
      <c r="D116" s="29" t="s">
        <v>13</v>
      </c>
      <c r="E116" s="30">
        <v>86.55</v>
      </c>
      <c r="F116" s="30">
        <v>88.08</v>
      </c>
      <c r="G116" s="30">
        <v>87.93</v>
      </c>
      <c r="H116" s="29" t="s">
        <v>30</v>
      </c>
    </row>
    <row r="117" spans="1:8" x14ac:dyDescent="0.25">
      <c r="A117" s="28">
        <v>42598</v>
      </c>
      <c r="B117" s="29" t="s">
        <v>23</v>
      </c>
      <c r="C117" s="29">
        <v>1000</v>
      </c>
      <c r="D117" s="29" t="s">
        <v>13</v>
      </c>
      <c r="E117" s="30">
        <v>86.55</v>
      </c>
      <c r="F117" s="30">
        <v>86.4</v>
      </c>
      <c r="G117" s="30">
        <v>0</v>
      </c>
      <c r="H117" s="29" t="s">
        <v>11</v>
      </c>
    </row>
    <row r="118" spans="1:8" x14ac:dyDescent="0.25">
      <c r="A118" s="28">
        <v>42594</v>
      </c>
      <c r="B118" s="29" t="s">
        <v>23</v>
      </c>
      <c r="C118" s="29">
        <v>1000</v>
      </c>
      <c r="D118" s="29" t="s">
        <v>13</v>
      </c>
      <c r="E118" s="30">
        <v>86.8</v>
      </c>
      <c r="F118" s="30">
        <v>86.65</v>
      </c>
      <c r="G118" s="30">
        <v>86.45</v>
      </c>
      <c r="H118" s="29" t="s">
        <v>30</v>
      </c>
    </row>
    <row r="119" spans="1:8" x14ac:dyDescent="0.25">
      <c r="A119" s="28">
        <v>42593</v>
      </c>
      <c r="B119" s="29" t="s">
        <v>23</v>
      </c>
      <c r="C119" s="29">
        <v>1000</v>
      </c>
      <c r="D119" s="29" t="s">
        <v>13</v>
      </c>
      <c r="E119" s="30">
        <v>87.26</v>
      </c>
      <c r="F119" s="30">
        <v>87.11</v>
      </c>
      <c r="G119" s="30">
        <v>86.91</v>
      </c>
      <c r="H119" s="29" t="s">
        <v>30</v>
      </c>
    </row>
    <row r="120" spans="1:8" x14ac:dyDescent="0.25">
      <c r="A120" s="28">
        <v>42592</v>
      </c>
      <c r="B120" s="29" t="s">
        <v>23</v>
      </c>
      <c r="C120" s="29">
        <v>1000</v>
      </c>
      <c r="D120" s="29" t="s">
        <v>18</v>
      </c>
      <c r="E120" s="30">
        <v>87.35</v>
      </c>
      <c r="F120" s="30">
        <v>87.5</v>
      </c>
      <c r="G120" s="30">
        <v>0</v>
      </c>
      <c r="H120" s="29" t="s">
        <v>11</v>
      </c>
    </row>
    <row r="121" spans="1:8" x14ac:dyDescent="0.25">
      <c r="A121" s="28">
        <v>42591</v>
      </c>
      <c r="B121" s="29" t="s">
        <v>23</v>
      </c>
      <c r="C121" s="29">
        <v>1000</v>
      </c>
      <c r="D121" s="29" t="s">
        <v>13</v>
      </c>
      <c r="E121" s="30">
        <v>87.3</v>
      </c>
      <c r="F121" s="30">
        <v>87.1</v>
      </c>
      <c r="G121" s="30">
        <v>0</v>
      </c>
      <c r="H121" s="29" t="s">
        <v>11</v>
      </c>
    </row>
    <row r="122" spans="1:8" x14ac:dyDescent="0.25">
      <c r="A122" s="28">
        <v>42590</v>
      </c>
      <c r="B122" s="29" t="s">
        <v>23</v>
      </c>
      <c r="C122" s="29">
        <v>1000</v>
      </c>
      <c r="D122" s="29" t="s">
        <v>13</v>
      </c>
      <c r="E122" s="30">
        <v>87.75</v>
      </c>
      <c r="F122" s="30">
        <v>87.6</v>
      </c>
      <c r="G122" s="30">
        <v>87.4</v>
      </c>
      <c r="H122" s="29" t="s">
        <v>30</v>
      </c>
    </row>
    <row r="123" spans="1:8" x14ac:dyDescent="0.25">
      <c r="A123" s="28">
        <v>42586</v>
      </c>
      <c r="B123" s="29" t="s">
        <v>23</v>
      </c>
      <c r="C123" s="29">
        <v>1000</v>
      </c>
      <c r="D123" s="29" t="s">
        <v>13</v>
      </c>
      <c r="E123" s="30">
        <v>89.25</v>
      </c>
      <c r="F123" s="30">
        <v>89.05</v>
      </c>
      <c r="G123" s="30">
        <v>88.85</v>
      </c>
      <c r="H123" s="29" t="s">
        <v>30</v>
      </c>
    </row>
    <row r="124" spans="1:8" x14ac:dyDescent="0.25">
      <c r="A124" s="28">
        <v>42585</v>
      </c>
      <c r="B124" s="29" t="s">
        <v>23</v>
      </c>
      <c r="C124" s="29">
        <v>1000</v>
      </c>
      <c r="D124" s="29" t="s">
        <v>13</v>
      </c>
      <c r="E124" s="30">
        <v>89.8</v>
      </c>
      <c r="F124" s="30">
        <v>89.7</v>
      </c>
      <c r="G124" s="30">
        <v>0</v>
      </c>
      <c r="H124" s="29" t="s">
        <v>11</v>
      </c>
    </row>
    <row r="125" spans="1:8" x14ac:dyDescent="0.25">
      <c r="A125" s="28">
        <v>42584</v>
      </c>
      <c r="B125" s="29" t="s">
        <v>23</v>
      </c>
      <c r="C125" s="29">
        <v>1000</v>
      </c>
      <c r="D125" s="29" t="s">
        <v>18</v>
      </c>
      <c r="E125" s="30">
        <v>88.75</v>
      </c>
      <c r="F125" s="30">
        <v>88.86</v>
      </c>
      <c r="G125" s="30">
        <v>0</v>
      </c>
      <c r="H125" s="29" t="s">
        <v>11</v>
      </c>
    </row>
    <row r="126" spans="1:8" x14ac:dyDescent="0.25">
      <c r="A126" s="34"/>
      <c r="B126" s="34"/>
      <c r="C126" s="34"/>
      <c r="D126" s="34"/>
      <c r="E126" s="35"/>
      <c r="F126" s="35"/>
      <c r="G126" s="35"/>
      <c r="H126" s="35"/>
    </row>
    <row r="127" spans="1:8" x14ac:dyDescent="0.25">
      <c r="A127" s="28">
        <v>42579</v>
      </c>
      <c r="B127" s="29" t="s">
        <v>23</v>
      </c>
      <c r="C127" s="29">
        <v>1000</v>
      </c>
      <c r="D127" s="29" t="s">
        <v>13</v>
      </c>
      <c r="E127" s="30">
        <v>89</v>
      </c>
      <c r="F127" s="30">
        <v>88.9</v>
      </c>
      <c r="G127" s="30">
        <v>88.75</v>
      </c>
      <c r="H127" s="29" t="s">
        <v>12</v>
      </c>
    </row>
    <row r="128" spans="1:8" x14ac:dyDescent="0.25">
      <c r="A128" s="28">
        <v>42578</v>
      </c>
      <c r="B128" s="29" t="s">
        <v>23</v>
      </c>
      <c r="C128" s="29">
        <v>1000</v>
      </c>
      <c r="D128" s="29" t="s">
        <v>13</v>
      </c>
      <c r="E128" s="30">
        <v>88.68</v>
      </c>
      <c r="F128" s="30">
        <v>88.56</v>
      </c>
      <c r="G128" s="30">
        <v>0</v>
      </c>
      <c r="H128" s="29" t="s">
        <v>12</v>
      </c>
    </row>
    <row r="129" spans="1:8" x14ac:dyDescent="0.25">
      <c r="A129" s="28">
        <v>42577</v>
      </c>
      <c r="B129" s="29" t="s">
        <v>24</v>
      </c>
      <c r="C129" s="29">
        <v>1000</v>
      </c>
      <c r="D129" s="29" t="s">
        <v>13</v>
      </c>
      <c r="E129" s="30">
        <v>74.19</v>
      </c>
      <c r="F129" s="30">
        <v>74.09</v>
      </c>
      <c r="G129" s="30">
        <v>0</v>
      </c>
      <c r="H129" s="29" t="s">
        <v>11</v>
      </c>
    </row>
    <row r="130" spans="1:8" x14ac:dyDescent="0.25">
      <c r="A130" s="28">
        <v>42573</v>
      </c>
      <c r="B130" s="29" t="s">
        <v>23</v>
      </c>
      <c r="C130" s="29">
        <v>1000</v>
      </c>
      <c r="D130" s="29" t="s">
        <v>13</v>
      </c>
      <c r="E130" s="30">
        <v>88.89</v>
      </c>
      <c r="F130" s="30">
        <v>88.79</v>
      </c>
      <c r="G130" s="30">
        <v>88.64</v>
      </c>
      <c r="H130" s="29" t="s">
        <v>12</v>
      </c>
    </row>
    <row r="131" spans="1:8" x14ac:dyDescent="0.25">
      <c r="A131" s="28">
        <v>42572</v>
      </c>
      <c r="B131" s="29" t="s">
        <v>24</v>
      </c>
      <c r="C131" s="29">
        <v>1000</v>
      </c>
      <c r="D131" s="29" t="s">
        <v>13</v>
      </c>
      <c r="E131" s="30">
        <v>74.25</v>
      </c>
      <c r="F131" s="30">
        <v>74.150000000000006</v>
      </c>
      <c r="G131" s="30">
        <v>74.05</v>
      </c>
      <c r="H131" s="29" t="s">
        <v>12</v>
      </c>
    </row>
    <row r="132" spans="1:8" x14ac:dyDescent="0.25">
      <c r="A132" s="28">
        <v>42571</v>
      </c>
      <c r="B132" s="29" t="s">
        <v>23</v>
      </c>
      <c r="C132" s="29">
        <v>1000</v>
      </c>
      <c r="D132" s="29" t="s">
        <v>13</v>
      </c>
      <c r="E132" s="30">
        <v>88.1</v>
      </c>
      <c r="F132" s="30">
        <v>88.25</v>
      </c>
      <c r="G132" s="30">
        <v>0</v>
      </c>
      <c r="H132" s="29" t="s">
        <v>31</v>
      </c>
    </row>
    <row r="133" spans="1:8" x14ac:dyDescent="0.25">
      <c r="A133" s="28">
        <v>42570</v>
      </c>
      <c r="B133" s="29" t="s">
        <v>23</v>
      </c>
      <c r="C133" s="29">
        <v>1000</v>
      </c>
      <c r="D133" s="29" t="s">
        <v>13</v>
      </c>
      <c r="E133" s="30">
        <v>88.85</v>
      </c>
      <c r="F133" s="30">
        <v>88.7</v>
      </c>
      <c r="G133" s="30">
        <v>88.57</v>
      </c>
      <c r="H133" s="29" t="s">
        <v>12</v>
      </c>
    </row>
    <row r="134" spans="1:8" x14ac:dyDescent="0.25">
      <c r="A134" s="28">
        <v>42569</v>
      </c>
      <c r="B134" s="29" t="s">
        <v>23</v>
      </c>
      <c r="C134" s="29">
        <v>1000</v>
      </c>
      <c r="D134" s="29" t="s">
        <v>13</v>
      </c>
      <c r="E134" s="30">
        <v>88.8</v>
      </c>
      <c r="F134" s="30">
        <v>89.1</v>
      </c>
      <c r="G134" s="30">
        <v>0</v>
      </c>
      <c r="H134" s="29" t="s">
        <v>31</v>
      </c>
    </row>
    <row r="135" spans="1:8" x14ac:dyDescent="0.25">
      <c r="A135" s="28">
        <v>42566</v>
      </c>
      <c r="B135" s="29" t="s">
        <v>23</v>
      </c>
      <c r="C135" s="29">
        <v>1000</v>
      </c>
      <c r="D135" s="29" t="s">
        <v>13</v>
      </c>
      <c r="E135" s="30">
        <v>89.94</v>
      </c>
      <c r="F135" s="30">
        <v>89.79</v>
      </c>
      <c r="G135" s="30">
        <v>0</v>
      </c>
      <c r="H135" s="29" t="s">
        <v>11</v>
      </c>
    </row>
    <row r="136" spans="1:8" x14ac:dyDescent="0.25">
      <c r="A136" s="28">
        <v>42565</v>
      </c>
      <c r="B136" s="29" t="s">
        <v>23</v>
      </c>
      <c r="C136" s="29">
        <v>1000</v>
      </c>
      <c r="D136" s="29" t="s">
        <v>18</v>
      </c>
      <c r="E136" s="30">
        <v>88.5</v>
      </c>
      <c r="F136" s="30">
        <v>88.65</v>
      </c>
      <c r="G136" s="30">
        <v>88.85</v>
      </c>
      <c r="H136" s="29" t="s">
        <v>12</v>
      </c>
    </row>
    <row r="137" spans="1:8" x14ac:dyDescent="0.25">
      <c r="A137" s="28">
        <v>42564</v>
      </c>
      <c r="B137" s="29" t="s">
        <v>23</v>
      </c>
      <c r="C137" s="29">
        <v>1000</v>
      </c>
      <c r="D137" s="29" t="s">
        <v>18</v>
      </c>
      <c r="E137" s="30">
        <v>89.2</v>
      </c>
      <c r="F137" s="30">
        <v>89.35</v>
      </c>
      <c r="G137" s="30">
        <v>0</v>
      </c>
      <c r="H137" s="29" t="s">
        <v>11</v>
      </c>
    </row>
    <row r="138" spans="1:8" x14ac:dyDescent="0.25">
      <c r="A138" s="28">
        <v>42563</v>
      </c>
      <c r="B138" s="29" t="s">
        <v>23</v>
      </c>
      <c r="C138" s="29">
        <v>1000</v>
      </c>
      <c r="D138" s="29" t="s">
        <v>13</v>
      </c>
      <c r="E138" s="30">
        <v>88.47</v>
      </c>
      <c r="F138" s="30">
        <v>88.32</v>
      </c>
      <c r="G138" s="30">
        <v>0</v>
      </c>
      <c r="H138" s="29" t="s">
        <v>11</v>
      </c>
    </row>
    <row r="139" spans="1:8" x14ac:dyDescent="0.25">
      <c r="A139" s="28">
        <v>42562</v>
      </c>
      <c r="B139" s="29" t="s">
        <v>23</v>
      </c>
      <c r="C139" s="29">
        <v>1000</v>
      </c>
      <c r="D139" s="29" t="s">
        <v>13</v>
      </c>
      <c r="E139" s="30">
        <v>86.8</v>
      </c>
      <c r="F139" s="30">
        <v>87</v>
      </c>
      <c r="G139" s="30">
        <v>0</v>
      </c>
      <c r="H139" s="29" t="s">
        <v>31</v>
      </c>
    </row>
    <row r="140" spans="1:8" x14ac:dyDescent="0.25">
      <c r="A140" s="28">
        <v>42559</v>
      </c>
      <c r="B140" s="29" t="s">
        <v>23</v>
      </c>
      <c r="C140" s="29">
        <v>1000</v>
      </c>
      <c r="D140" s="29" t="s">
        <v>18</v>
      </c>
      <c r="E140" s="30">
        <v>87.62</v>
      </c>
      <c r="F140" s="30">
        <v>87.72</v>
      </c>
      <c r="G140" s="30">
        <v>0</v>
      </c>
      <c r="H140" s="29" t="s">
        <v>11</v>
      </c>
    </row>
    <row r="141" spans="1:8" x14ac:dyDescent="0.25">
      <c r="A141" s="28">
        <v>42558</v>
      </c>
      <c r="B141" s="29" t="s">
        <v>24</v>
      </c>
      <c r="C141" s="29">
        <v>1000</v>
      </c>
      <c r="D141" s="29" t="s">
        <v>13</v>
      </c>
      <c r="E141" s="30">
        <v>75</v>
      </c>
      <c r="F141" s="30">
        <v>74.900000000000006</v>
      </c>
      <c r="G141" s="30">
        <v>0</v>
      </c>
      <c r="H141" s="29" t="s">
        <v>11</v>
      </c>
    </row>
    <row r="142" spans="1:8" x14ac:dyDescent="0.25">
      <c r="A142" s="28">
        <v>42555</v>
      </c>
      <c r="B142" s="29" t="s">
        <v>24</v>
      </c>
      <c r="C142" s="29">
        <v>1000</v>
      </c>
      <c r="D142" s="29" t="s">
        <v>13</v>
      </c>
      <c r="E142" s="30">
        <v>75.08</v>
      </c>
      <c r="F142" s="30">
        <v>74.930000000000007</v>
      </c>
      <c r="G142" s="30">
        <v>0</v>
      </c>
      <c r="H142" s="29" t="s">
        <v>11</v>
      </c>
    </row>
    <row r="143" spans="1:8" x14ac:dyDescent="0.25">
      <c r="A143" s="28">
        <v>42552</v>
      </c>
      <c r="B143" s="29" t="s">
        <v>23</v>
      </c>
      <c r="C143" s="29">
        <v>1000</v>
      </c>
      <c r="D143" s="29" t="s">
        <v>13</v>
      </c>
      <c r="E143" s="30">
        <v>90.35</v>
      </c>
      <c r="F143" s="30">
        <v>90.22</v>
      </c>
      <c r="G143" s="30">
        <v>90.02</v>
      </c>
      <c r="H143" s="29" t="s">
        <v>12</v>
      </c>
    </row>
    <row r="144" spans="1:8" x14ac:dyDescent="0.25">
      <c r="A144" s="34"/>
      <c r="B144" s="34"/>
      <c r="C144" s="34"/>
      <c r="D144" s="34"/>
      <c r="E144" s="35"/>
      <c r="F144" s="35"/>
      <c r="G144" s="35"/>
      <c r="H144" s="35"/>
    </row>
    <row r="145" spans="1:8" x14ac:dyDescent="0.25">
      <c r="A145" s="28">
        <v>42551</v>
      </c>
      <c r="B145" s="29" t="s">
        <v>23</v>
      </c>
      <c r="C145" s="29">
        <v>1000</v>
      </c>
      <c r="D145" s="29" t="s">
        <v>18</v>
      </c>
      <c r="E145" s="30">
        <v>91.4</v>
      </c>
      <c r="F145" s="30">
        <v>91.55</v>
      </c>
      <c r="G145" s="30">
        <v>0</v>
      </c>
      <c r="H145" s="29" t="s">
        <v>11</v>
      </c>
    </row>
    <row r="146" spans="1:8" x14ac:dyDescent="0.25">
      <c r="A146" s="28">
        <v>42551</v>
      </c>
      <c r="B146" s="29" t="s">
        <v>23</v>
      </c>
      <c r="C146" s="29">
        <v>1000</v>
      </c>
      <c r="D146" s="29" t="s">
        <v>13</v>
      </c>
      <c r="E146" s="30">
        <v>91.04</v>
      </c>
      <c r="F146" s="30">
        <v>90.9</v>
      </c>
      <c r="G146" s="30">
        <v>0</v>
      </c>
      <c r="H146" s="29" t="s">
        <v>11</v>
      </c>
    </row>
    <row r="147" spans="1:8" x14ac:dyDescent="0.25">
      <c r="A147" s="28">
        <v>42549</v>
      </c>
      <c r="B147" s="29" t="s">
        <v>23</v>
      </c>
      <c r="C147" s="29">
        <v>1000</v>
      </c>
      <c r="D147" s="29" t="s">
        <v>13</v>
      </c>
      <c r="E147" s="30">
        <v>91.15</v>
      </c>
      <c r="F147" s="30">
        <v>91.22</v>
      </c>
      <c r="G147" s="30">
        <v>0</v>
      </c>
      <c r="H147" s="29" t="s">
        <v>16</v>
      </c>
    </row>
    <row r="148" spans="1:8" x14ac:dyDescent="0.25">
      <c r="A148" s="28">
        <v>42548</v>
      </c>
      <c r="B148" s="29" t="s">
        <v>23</v>
      </c>
      <c r="C148" s="29">
        <v>1000</v>
      </c>
      <c r="D148" s="29" t="s">
        <v>13</v>
      </c>
      <c r="E148" s="30">
        <v>91.29</v>
      </c>
      <c r="F148" s="30">
        <v>91.14</v>
      </c>
      <c r="G148" s="30">
        <v>90.84</v>
      </c>
      <c r="H148" s="29" t="s">
        <v>30</v>
      </c>
    </row>
    <row r="149" spans="1:8" x14ac:dyDescent="0.25">
      <c r="A149" s="28">
        <v>42544</v>
      </c>
      <c r="B149" s="29" t="s">
        <v>23</v>
      </c>
      <c r="C149" s="29">
        <v>1000</v>
      </c>
      <c r="D149" s="29" t="s">
        <v>18</v>
      </c>
      <c r="E149" s="30">
        <v>99.45</v>
      </c>
      <c r="F149" s="30">
        <v>99.6</v>
      </c>
      <c r="G149" s="30">
        <v>0</v>
      </c>
      <c r="H149" s="29" t="s">
        <v>11</v>
      </c>
    </row>
    <row r="150" spans="1:8" x14ac:dyDescent="0.25">
      <c r="A150" s="28">
        <v>42543</v>
      </c>
      <c r="B150" s="29" t="s">
        <v>23</v>
      </c>
      <c r="C150" s="29">
        <v>1000</v>
      </c>
      <c r="D150" s="29" t="s">
        <v>13</v>
      </c>
      <c r="E150" s="30">
        <v>99.25</v>
      </c>
      <c r="F150" s="30">
        <v>99.1</v>
      </c>
      <c r="G150" s="30">
        <v>0</v>
      </c>
      <c r="H150" s="29" t="s">
        <v>11</v>
      </c>
    </row>
    <row r="151" spans="1:8" x14ac:dyDescent="0.25">
      <c r="A151" s="28">
        <v>42541</v>
      </c>
      <c r="B151" s="29" t="s">
        <v>23</v>
      </c>
      <c r="C151" s="29">
        <v>1000</v>
      </c>
      <c r="D151" s="29" t="s">
        <v>13</v>
      </c>
      <c r="E151" s="30">
        <v>98.65</v>
      </c>
      <c r="F151" s="30">
        <v>98.5</v>
      </c>
      <c r="G151" s="30">
        <v>0</v>
      </c>
      <c r="H151" s="29" t="s">
        <v>11</v>
      </c>
    </row>
    <row r="152" spans="1:8" x14ac:dyDescent="0.25">
      <c r="A152" s="28">
        <v>42538</v>
      </c>
      <c r="B152" s="29" t="s">
        <v>23</v>
      </c>
      <c r="C152" s="29">
        <v>1000</v>
      </c>
      <c r="D152" s="29" t="s">
        <v>18</v>
      </c>
      <c r="E152" s="30">
        <v>95.8</v>
      </c>
      <c r="F152" s="30">
        <v>95.95</v>
      </c>
      <c r="G152" s="30">
        <v>96.15</v>
      </c>
      <c r="H152" s="29" t="s">
        <v>30</v>
      </c>
    </row>
    <row r="153" spans="1:8" x14ac:dyDescent="0.25">
      <c r="A153" s="28">
        <v>42537</v>
      </c>
      <c r="B153" s="29" t="s">
        <v>23</v>
      </c>
      <c r="C153" s="29">
        <v>1000</v>
      </c>
      <c r="D153" s="29" t="s">
        <v>13</v>
      </c>
      <c r="E153" s="30">
        <v>95.45</v>
      </c>
      <c r="F153" s="30">
        <v>95.3</v>
      </c>
      <c r="G153" s="30">
        <v>0</v>
      </c>
      <c r="H153" s="29" t="s">
        <v>11</v>
      </c>
    </row>
    <row r="154" spans="1:8" x14ac:dyDescent="0.25">
      <c r="A154" s="28">
        <v>42537</v>
      </c>
      <c r="B154" s="29" t="s">
        <v>23</v>
      </c>
      <c r="C154" s="29">
        <v>1000</v>
      </c>
      <c r="D154" s="29" t="s">
        <v>18</v>
      </c>
      <c r="E154" s="30">
        <v>95.47</v>
      </c>
      <c r="F154" s="30">
        <v>95.27</v>
      </c>
      <c r="G154" s="30">
        <v>0</v>
      </c>
      <c r="H154" s="29" t="s">
        <v>16</v>
      </c>
    </row>
    <row r="155" spans="1:8" x14ac:dyDescent="0.25">
      <c r="A155" s="28">
        <v>42536</v>
      </c>
      <c r="B155" s="29" t="s">
        <v>23</v>
      </c>
      <c r="C155" s="29">
        <v>1000</v>
      </c>
      <c r="D155" s="29" t="s">
        <v>13</v>
      </c>
      <c r="E155" s="30">
        <v>95.44</v>
      </c>
      <c r="F155" s="30">
        <v>95.64</v>
      </c>
      <c r="G155" s="30">
        <v>0</v>
      </c>
      <c r="H155" s="29" t="s">
        <v>16</v>
      </c>
    </row>
    <row r="156" spans="1:8" x14ac:dyDescent="0.25">
      <c r="A156" s="28">
        <v>42535</v>
      </c>
      <c r="B156" s="29" t="s">
        <v>23</v>
      </c>
      <c r="C156" s="29">
        <v>1000</v>
      </c>
      <c r="D156" s="29" t="s">
        <v>18</v>
      </c>
      <c r="E156" s="30">
        <v>95.4</v>
      </c>
      <c r="F156" s="30">
        <v>95.55</v>
      </c>
      <c r="G156" s="30">
        <v>95.7</v>
      </c>
      <c r="H156" s="29" t="s">
        <v>30</v>
      </c>
    </row>
    <row r="157" spans="1:8" x14ac:dyDescent="0.25">
      <c r="A157" s="28">
        <v>42534</v>
      </c>
      <c r="B157" s="29" t="s">
        <v>23</v>
      </c>
      <c r="C157" s="29">
        <v>1000</v>
      </c>
      <c r="D157" s="29" t="s">
        <v>13</v>
      </c>
      <c r="E157" s="30">
        <v>95.6</v>
      </c>
      <c r="F157" s="30">
        <v>95.45</v>
      </c>
      <c r="G157" s="30">
        <v>95.25</v>
      </c>
      <c r="H157" s="29" t="s">
        <v>30</v>
      </c>
    </row>
    <row r="158" spans="1:8" x14ac:dyDescent="0.25">
      <c r="A158" s="28">
        <v>42531</v>
      </c>
      <c r="B158" s="29" t="s">
        <v>23</v>
      </c>
      <c r="C158" s="29">
        <v>1000</v>
      </c>
      <c r="D158" s="29" t="s">
        <v>13</v>
      </c>
      <c r="E158" s="30">
        <v>96.8</v>
      </c>
      <c r="F158" s="30">
        <v>96.65</v>
      </c>
      <c r="G158" s="30">
        <v>96.47</v>
      </c>
      <c r="H158" s="29" t="s">
        <v>30</v>
      </c>
    </row>
    <row r="159" spans="1:8" x14ac:dyDescent="0.25">
      <c r="A159" s="28">
        <v>42530</v>
      </c>
      <c r="B159" s="29" t="s">
        <v>23</v>
      </c>
      <c r="C159" s="29">
        <v>1000</v>
      </c>
      <c r="D159" s="29" t="s">
        <v>18</v>
      </c>
      <c r="E159" s="30">
        <v>96.9</v>
      </c>
      <c r="F159" s="30">
        <v>97.05</v>
      </c>
      <c r="G159" s="30">
        <v>0</v>
      </c>
      <c r="H159" s="29" t="s">
        <v>11</v>
      </c>
    </row>
    <row r="160" spans="1:8" x14ac:dyDescent="0.25">
      <c r="A160" s="28">
        <v>42529</v>
      </c>
      <c r="B160" s="29" t="s">
        <v>23</v>
      </c>
      <c r="C160" s="29">
        <v>1000</v>
      </c>
      <c r="D160" s="29" t="s">
        <v>18</v>
      </c>
      <c r="E160" s="30">
        <v>97.4</v>
      </c>
      <c r="F160" s="30">
        <v>97.2</v>
      </c>
      <c r="G160" s="30">
        <v>0</v>
      </c>
      <c r="H160" s="29" t="s">
        <v>16</v>
      </c>
    </row>
    <row r="161" spans="1:8" x14ac:dyDescent="0.25">
      <c r="A161" s="28">
        <v>42528</v>
      </c>
      <c r="B161" s="29" t="s">
        <v>23</v>
      </c>
      <c r="C161" s="29">
        <v>1000</v>
      </c>
      <c r="D161" s="29" t="s">
        <v>18</v>
      </c>
      <c r="E161" s="30">
        <v>97.35</v>
      </c>
      <c r="F161" s="30">
        <v>97.5</v>
      </c>
      <c r="G161" s="30">
        <v>97.7</v>
      </c>
      <c r="H161" s="29" t="s">
        <v>30</v>
      </c>
    </row>
    <row r="162" spans="1:8" x14ac:dyDescent="0.25">
      <c r="A162" s="28">
        <v>42527</v>
      </c>
      <c r="B162" s="29" t="s">
        <v>23</v>
      </c>
      <c r="C162" s="29">
        <v>1000</v>
      </c>
      <c r="D162" s="29" t="s">
        <v>18</v>
      </c>
      <c r="E162" s="30">
        <v>96.65</v>
      </c>
      <c r="F162" s="30">
        <v>96.8</v>
      </c>
      <c r="G162" s="30">
        <v>97</v>
      </c>
      <c r="H162" s="29" t="s">
        <v>30</v>
      </c>
    </row>
    <row r="163" spans="1:8" x14ac:dyDescent="0.25">
      <c r="A163" s="28">
        <v>42522</v>
      </c>
      <c r="B163" s="29" t="s">
        <v>23</v>
      </c>
      <c r="C163" s="29">
        <v>1000</v>
      </c>
      <c r="D163" s="29" t="s">
        <v>18</v>
      </c>
      <c r="E163" s="30">
        <v>97.78</v>
      </c>
      <c r="F163" s="30">
        <v>97.9</v>
      </c>
      <c r="G163" s="30">
        <v>98.05</v>
      </c>
      <c r="H163" s="29" t="s">
        <v>30</v>
      </c>
    </row>
    <row r="164" spans="1:8" x14ac:dyDescent="0.25">
      <c r="A164" s="34"/>
      <c r="B164" s="34"/>
      <c r="C164" s="34"/>
      <c r="D164" s="34"/>
      <c r="E164" s="35"/>
      <c r="F164" s="35"/>
      <c r="G164" s="35"/>
      <c r="H164" s="35"/>
    </row>
    <row r="165" spans="1:8" x14ac:dyDescent="0.25">
      <c r="A165" s="28">
        <v>42521</v>
      </c>
      <c r="B165" s="29" t="s">
        <v>23</v>
      </c>
      <c r="C165" s="29">
        <v>1000</v>
      </c>
      <c r="D165" s="29" t="s">
        <v>18</v>
      </c>
      <c r="E165" s="30">
        <v>98.55</v>
      </c>
      <c r="F165" s="30">
        <v>98.7</v>
      </c>
      <c r="G165" s="30">
        <v>98.86</v>
      </c>
      <c r="H165" s="29" t="s">
        <v>30</v>
      </c>
    </row>
    <row r="166" spans="1:8" x14ac:dyDescent="0.25">
      <c r="A166" s="28">
        <v>42517</v>
      </c>
      <c r="B166" s="29" t="s">
        <v>23</v>
      </c>
      <c r="C166" s="29">
        <v>1000</v>
      </c>
      <c r="D166" s="29" t="s">
        <v>13</v>
      </c>
      <c r="E166" s="30">
        <v>98.72</v>
      </c>
      <c r="F166" s="30">
        <v>98.57</v>
      </c>
      <c r="G166" s="30">
        <v>98.42</v>
      </c>
      <c r="H166" s="29" t="s">
        <v>12</v>
      </c>
    </row>
    <row r="167" spans="1:8" x14ac:dyDescent="0.25">
      <c r="A167" s="28">
        <v>42516</v>
      </c>
      <c r="B167" s="29" t="s">
        <v>23</v>
      </c>
      <c r="C167" s="29">
        <v>1000</v>
      </c>
      <c r="D167" s="29" t="s">
        <v>18</v>
      </c>
      <c r="E167" s="30">
        <v>99.05</v>
      </c>
      <c r="F167" s="30">
        <v>98.85</v>
      </c>
      <c r="G167" s="30">
        <v>0</v>
      </c>
      <c r="H167" s="29" t="s">
        <v>16</v>
      </c>
    </row>
    <row r="168" spans="1:8" x14ac:dyDescent="0.25">
      <c r="A168" s="28">
        <v>42515</v>
      </c>
      <c r="B168" s="29" t="s">
        <v>23</v>
      </c>
      <c r="C168" s="29">
        <v>1000</v>
      </c>
      <c r="D168" s="29" t="s">
        <v>18</v>
      </c>
      <c r="E168" s="30">
        <v>98.52</v>
      </c>
      <c r="F168" s="30">
        <v>98.67</v>
      </c>
      <c r="G168" s="30">
        <v>98.83</v>
      </c>
      <c r="H168" s="29" t="s">
        <v>30</v>
      </c>
    </row>
    <row r="169" spans="1:8" x14ac:dyDescent="0.25">
      <c r="A169" s="28">
        <v>42514</v>
      </c>
      <c r="B169" s="29" t="s">
        <v>23</v>
      </c>
      <c r="C169" s="29">
        <v>1000</v>
      </c>
      <c r="D169" s="29" t="s">
        <v>18</v>
      </c>
      <c r="E169" s="30">
        <v>98.07</v>
      </c>
      <c r="F169" s="30">
        <v>98.23</v>
      </c>
      <c r="G169" s="30">
        <v>98.43</v>
      </c>
      <c r="H169" s="29" t="s">
        <v>30</v>
      </c>
    </row>
    <row r="170" spans="1:8" x14ac:dyDescent="0.25">
      <c r="A170" s="28">
        <v>42513</v>
      </c>
      <c r="B170" s="29" t="s">
        <v>23</v>
      </c>
      <c r="C170" s="29">
        <v>1000</v>
      </c>
      <c r="D170" s="29" t="s">
        <v>18</v>
      </c>
      <c r="E170" s="30">
        <v>97.8</v>
      </c>
      <c r="F170" s="30">
        <v>97.95</v>
      </c>
      <c r="G170" s="30">
        <v>0</v>
      </c>
      <c r="H170" s="29" t="s">
        <v>32</v>
      </c>
    </row>
    <row r="171" spans="1:8" x14ac:dyDescent="0.25">
      <c r="A171" s="28">
        <v>42509</v>
      </c>
      <c r="B171" s="29" t="s">
        <v>23</v>
      </c>
      <c r="C171" s="29">
        <v>1000</v>
      </c>
      <c r="D171" s="29" t="s">
        <v>18</v>
      </c>
      <c r="E171" s="30">
        <v>98.15</v>
      </c>
      <c r="F171" s="30">
        <v>98.3</v>
      </c>
      <c r="G171" s="30">
        <v>98.5</v>
      </c>
      <c r="H171" s="29" t="s">
        <v>30</v>
      </c>
    </row>
    <row r="172" spans="1:8" x14ac:dyDescent="0.25">
      <c r="A172" s="28">
        <v>42508</v>
      </c>
      <c r="B172" s="29" t="s">
        <v>23</v>
      </c>
      <c r="C172" s="29">
        <v>1000</v>
      </c>
      <c r="D172" s="29" t="s">
        <v>18</v>
      </c>
      <c r="E172" s="30">
        <v>96.8</v>
      </c>
      <c r="F172" s="30">
        <v>96.92</v>
      </c>
      <c r="G172" s="30">
        <v>97.07</v>
      </c>
      <c r="H172" s="29" t="s">
        <v>30</v>
      </c>
    </row>
    <row r="173" spans="1:8" x14ac:dyDescent="0.25">
      <c r="A173" s="28">
        <v>42507</v>
      </c>
      <c r="B173" s="29" t="s">
        <v>23</v>
      </c>
      <c r="C173" s="29">
        <v>1000</v>
      </c>
      <c r="D173" s="29" t="s">
        <v>18</v>
      </c>
      <c r="E173" s="30">
        <v>96.82</v>
      </c>
      <c r="F173" s="30">
        <v>96.94</v>
      </c>
      <c r="G173" s="30">
        <v>97.08</v>
      </c>
      <c r="H173" s="29" t="s">
        <v>30</v>
      </c>
    </row>
    <row r="174" spans="1:8" x14ac:dyDescent="0.25">
      <c r="A174" s="28">
        <v>42506</v>
      </c>
      <c r="B174" s="29" t="s">
        <v>23</v>
      </c>
      <c r="C174" s="29">
        <v>1000</v>
      </c>
      <c r="D174" s="29" t="s">
        <v>13</v>
      </c>
      <c r="E174" s="30">
        <v>96.14</v>
      </c>
      <c r="F174" s="30">
        <v>96.02</v>
      </c>
      <c r="G174" s="30">
        <v>0</v>
      </c>
      <c r="H174" s="29" t="s">
        <v>32</v>
      </c>
    </row>
    <row r="175" spans="1:8" x14ac:dyDescent="0.25">
      <c r="A175" s="28">
        <v>42502</v>
      </c>
      <c r="B175" s="29" t="s">
        <v>23</v>
      </c>
      <c r="C175" s="29">
        <v>1000</v>
      </c>
      <c r="D175" s="29" t="s">
        <v>18</v>
      </c>
      <c r="E175" s="30">
        <v>96.45</v>
      </c>
      <c r="F175" s="30">
        <v>96.6</v>
      </c>
      <c r="G175" s="30">
        <v>96.8</v>
      </c>
      <c r="H175" s="29" t="s">
        <v>30</v>
      </c>
    </row>
    <row r="176" spans="1:8" x14ac:dyDescent="0.25">
      <c r="A176" s="28">
        <v>42501</v>
      </c>
      <c r="B176" s="29" t="s">
        <v>23</v>
      </c>
      <c r="C176" s="29">
        <v>1000</v>
      </c>
      <c r="D176" s="29" t="s">
        <v>18</v>
      </c>
      <c r="E176" s="30">
        <v>96.72</v>
      </c>
      <c r="F176" s="30">
        <v>96.52</v>
      </c>
      <c r="G176" s="30">
        <v>0</v>
      </c>
      <c r="H176" s="29" t="s">
        <v>16</v>
      </c>
    </row>
    <row r="177" spans="1:8" x14ac:dyDescent="0.25">
      <c r="A177" s="28">
        <v>42500</v>
      </c>
      <c r="B177" s="29" t="s">
        <v>23</v>
      </c>
      <c r="C177" s="29">
        <v>1000</v>
      </c>
      <c r="D177" s="29" t="s">
        <v>13</v>
      </c>
      <c r="E177" s="30">
        <v>96.45</v>
      </c>
      <c r="F177" s="30">
        <v>96.6</v>
      </c>
      <c r="G177" s="30">
        <v>96.7</v>
      </c>
      <c r="H177" s="29" t="s">
        <v>30</v>
      </c>
    </row>
    <row r="178" spans="1:8" x14ac:dyDescent="0.25">
      <c r="A178" s="28">
        <v>42494</v>
      </c>
      <c r="B178" s="29" t="s">
        <v>23</v>
      </c>
      <c r="C178" s="29">
        <v>1000</v>
      </c>
      <c r="D178" s="29" t="s">
        <v>13</v>
      </c>
      <c r="E178" s="30">
        <v>76.849999999999994</v>
      </c>
      <c r="F178" s="30">
        <v>76.7</v>
      </c>
      <c r="G178" s="30">
        <v>76.5</v>
      </c>
      <c r="H178" s="29" t="s">
        <v>30</v>
      </c>
    </row>
    <row r="179" spans="1:8" x14ac:dyDescent="0.25">
      <c r="A179" s="28">
        <v>42493</v>
      </c>
      <c r="B179" s="29" t="s">
        <v>23</v>
      </c>
      <c r="C179" s="29">
        <v>1000</v>
      </c>
      <c r="D179" s="29" t="s">
        <v>18</v>
      </c>
      <c r="E179" s="30">
        <v>98.1</v>
      </c>
      <c r="F179" s="30">
        <v>97.9</v>
      </c>
      <c r="G179" s="30">
        <v>0</v>
      </c>
      <c r="H179" s="29" t="s">
        <v>16</v>
      </c>
    </row>
    <row r="180" spans="1:8" x14ac:dyDescent="0.25">
      <c r="A180" s="28">
        <v>42492</v>
      </c>
      <c r="B180" s="29" t="s">
        <v>23</v>
      </c>
      <c r="C180" s="29">
        <v>1000</v>
      </c>
      <c r="D180" s="29" t="s">
        <v>18</v>
      </c>
      <c r="E180" s="30">
        <v>97.5</v>
      </c>
      <c r="F180" s="30">
        <v>97.65</v>
      </c>
      <c r="G180" s="30">
        <v>0</v>
      </c>
      <c r="H180" s="29" t="s">
        <v>32</v>
      </c>
    </row>
    <row r="181" spans="1:8" x14ac:dyDescent="0.25">
      <c r="A181" s="34"/>
      <c r="B181" s="34"/>
      <c r="C181" s="34"/>
      <c r="D181" s="34"/>
      <c r="E181" s="35"/>
      <c r="F181" s="35"/>
      <c r="G181" s="35"/>
      <c r="H181" s="35"/>
    </row>
    <row r="182" spans="1:8" x14ac:dyDescent="0.25">
      <c r="A182" s="28">
        <v>42489</v>
      </c>
      <c r="B182" s="29" t="s">
        <v>23</v>
      </c>
      <c r="C182" s="29">
        <v>1000</v>
      </c>
      <c r="D182" s="29" t="s">
        <v>13</v>
      </c>
      <c r="E182" s="30">
        <v>97.95</v>
      </c>
      <c r="F182" s="30">
        <v>97.8</v>
      </c>
      <c r="G182" s="30">
        <v>97.53</v>
      </c>
      <c r="H182" s="29" t="s">
        <v>12</v>
      </c>
    </row>
    <row r="183" spans="1:8" x14ac:dyDescent="0.25">
      <c r="A183" s="28">
        <v>42488</v>
      </c>
      <c r="B183" s="29" t="s">
        <v>23</v>
      </c>
      <c r="C183" s="29">
        <v>1000</v>
      </c>
      <c r="D183" s="29" t="s">
        <v>18</v>
      </c>
      <c r="E183" s="30">
        <v>97.2</v>
      </c>
      <c r="F183" s="30">
        <v>97.35</v>
      </c>
      <c r="G183" s="30">
        <v>97.55</v>
      </c>
      <c r="H183" s="29" t="s">
        <v>12</v>
      </c>
    </row>
    <row r="184" spans="1:8" x14ac:dyDescent="0.25">
      <c r="A184" s="28">
        <v>42487</v>
      </c>
      <c r="B184" s="29" t="s">
        <v>23</v>
      </c>
      <c r="C184" s="29">
        <v>1000</v>
      </c>
      <c r="D184" s="29" t="s">
        <v>18</v>
      </c>
      <c r="E184" s="30">
        <v>97.36</v>
      </c>
      <c r="F184" s="30">
        <v>97.51</v>
      </c>
      <c r="G184" s="30">
        <v>97.71</v>
      </c>
      <c r="H184" s="29" t="s">
        <v>12</v>
      </c>
    </row>
    <row r="185" spans="1:8" x14ac:dyDescent="0.25">
      <c r="A185" s="28">
        <v>42486</v>
      </c>
      <c r="B185" s="29" t="s">
        <v>23</v>
      </c>
      <c r="C185" s="29">
        <v>1000</v>
      </c>
      <c r="D185" s="29" t="s">
        <v>18</v>
      </c>
      <c r="E185" s="30">
        <v>96.88</v>
      </c>
      <c r="F185" s="30">
        <v>97.03</v>
      </c>
      <c r="G185" s="30">
        <v>0</v>
      </c>
      <c r="H185" s="29" t="s">
        <v>32</v>
      </c>
    </row>
    <row r="186" spans="1:8" x14ac:dyDescent="0.25">
      <c r="A186" s="28">
        <v>42485</v>
      </c>
      <c r="B186" s="29" t="s">
        <v>23</v>
      </c>
      <c r="C186" s="29">
        <v>1000</v>
      </c>
      <c r="D186" s="29" t="s">
        <v>13</v>
      </c>
      <c r="E186" s="30">
        <v>96.3</v>
      </c>
      <c r="F186" s="30">
        <v>96.15</v>
      </c>
      <c r="G186" s="30">
        <v>0</v>
      </c>
      <c r="H186" s="29" t="s">
        <v>32</v>
      </c>
    </row>
    <row r="187" spans="1:8" x14ac:dyDescent="0.25">
      <c r="A187" s="28">
        <v>42482</v>
      </c>
      <c r="B187" s="29" t="s">
        <v>23</v>
      </c>
      <c r="C187" s="29">
        <v>1000</v>
      </c>
      <c r="D187" s="29" t="s">
        <v>18</v>
      </c>
      <c r="E187" s="30">
        <v>95.55</v>
      </c>
      <c r="F187" s="30">
        <v>95.7</v>
      </c>
      <c r="G187" s="30">
        <v>95.8</v>
      </c>
      <c r="H187" s="29" t="s">
        <v>12</v>
      </c>
    </row>
    <row r="188" spans="1:8" x14ac:dyDescent="0.25">
      <c r="A188" s="28">
        <v>42481</v>
      </c>
      <c r="B188" s="29" t="s">
        <v>23</v>
      </c>
      <c r="C188" s="29">
        <v>1000</v>
      </c>
      <c r="D188" s="29" t="s">
        <v>18</v>
      </c>
      <c r="E188" s="30">
        <v>95.08</v>
      </c>
      <c r="F188" s="30">
        <v>95.23</v>
      </c>
      <c r="G188" s="30">
        <v>95.36</v>
      </c>
      <c r="H188" s="29" t="s">
        <v>12</v>
      </c>
    </row>
    <row r="189" spans="1:8" x14ac:dyDescent="0.25">
      <c r="A189" s="28">
        <v>42480</v>
      </c>
      <c r="B189" s="29" t="s">
        <v>23</v>
      </c>
      <c r="C189" s="29">
        <v>1000</v>
      </c>
      <c r="D189" s="29" t="s">
        <v>13</v>
      </c>
      <c r="E189" s="30">
        <v>95.32</v>
      </c>
      <c r="F189" s="30">
        <v>95.18</v>
      </c>
      <c r="G189" s="30">
        <v>95.04</v>
      </c>
      <c r="H189" s="29" t="s">
        <v>12</v>
      </c>
    </row>
    <row r="190" spans="1:8" x14ac:dyDescent="0.25">
      <c r="A190" s="28">
        <v>42478</v>
      </c>
      <c r="B190" s="29" t="s">
        <v>23</v>
      </c>
      <c r="C190" s="29">
        <v>1000</v>
      </c>
      <c r="D190" s="29" t="s">
        <v>18</v>
      </c>
      <c r="E190" s="30">
        <v>94.5</v>
      </c>
      <c r="F190" s="30">
        <v>94.65</v>
      </c>
      <c r="G190" s="30">
        <v>0</v>
      </c>
      <c r="H190" s="29" t="s">
        <v>32</v>
      </c>
    </row>
    <row r="191" spans="1:8" x14ac:dyDescent="0.25">
      <c r="A191" s="28">
        <v>42473</v>
      </c>
      <c r="B191" s="29" t="s">
        <v>23</v>
      </c>
      <c r="C191" s="29">
        <v>1000</v>
      </c>
      <c r="D191" s="29" t="s">
        <v>18</v>
      </c>
      <c r="E191" s="30">
        <v>94.75</v>
      </c>
      <c r="F191" s="30">
        <v>94.9</v>
      </c>
      <c r="G191" s="30">
        <v>95.1</v>
      </c>
      <c r="H191" s="29" t="s">
        <v>12</v>
      </c>
    </row>
    <row r="192" spans="1:8" x14ac:dyDescent="0.25">
      <c r="A192" s="28">
        <v>42472</v>
      </c>
      <c r="B192" s="29" t="s">
        <v>24</v>
      </c>
      <c r="C192" s="29">
        <v>1000</v>
      </c>
      <c r="D192" s="29" t="s">
        <v>13</v>
      </c>
      <c r="E192" s="30">
        <v>76.099999999999994</v>
      </c>
      <c r="F192" s="30">
        <v>75.95</v>
      </c>
      <c r="G192" s="30">
        <v>0</v>
      </c>
      <c r="H192" s="29" t="s">
        <v>32</v>
      </c>
    </row>
    <row r="193" spans="1:8" x14ac:dyDescent="0.25">
      <c r="A193" s="28">
        <v>42471</v>
      </c>
      <c r="B193" s="29" t="s">
        <v>24</v>
      </c>
      <c r="C193" s="29">
        <v>1000</v>
      </c>
      <c r="D193" s="29" t="s">
        <v>13</v>
      </c>
      <c r="E193" s="30">
        <v>75.8</v>
      </c>
      <c r="F193" s="30">
        <v>76.099999999999994</v>
      </c>
      <c r="G193" s="30">
        <v>0</v>
      </c>
      <c r="H193" s="29" t="s">
        <v>31</v>
      </c>
    </row>
    <row r="194" spans="1:8" x14ac:dyDescent="0.25">
      <c r="A194" s="28">
        <v>42467</v>
      </c>
      <c r="B194" s="29" t="s">
        <v>23</v>
      </c>
      <c r="C194" s="29">
        <v>1000</v>
      </c>
      <c r="D194" s="29" t="s">
        <v>18</v>
      </c>
      <c r="E194" s="30">
        <v>94.18</v>
      </c>
      <c r="F194" s="30">
        <v>94.33</v>
      </c>
      <c r="G194" s="30">
        <v>0</v>
      </c>
      <c r="H194" s="29" t="s">
        <v>32</v>
      </c>
    </row>
    <row r="195" spans="1:8" x14ac:dyDescent="0.25">
      <c r="A195" s="28">
        <v>42466</v>
      </c>
      <c r="B195" s="29" t="s">
        <v>23</v>
      </c>
      <c r="C195" s="29">
        <v>1000</v>
      </c>
      <c r="D195" s="29" t="s">
        <v>13</v>
      </c>
      <c r="E195" s="30">
        <v>94.65</v>
      </c>
      <c r="F195" s="30">
        <v>94.5</v>
      </c>
      <c r="G195" s="30">
        <v>94.31</v>
      </c>
      <c r="H195" s="29" t="s">
        <v>12</v>
      </c>
    </row>
    <row r="196" spans="1:8" x14ac:dyDescent="0.25">
      <c r="A196" s="28">
        <v>42465</v>
      </c>
      <c r="B196" s="29" t="s">
        <v>23</v>
      </c>
      <c r="C196" s="29">
        <v>1000</v>
      </c>
      <c r="D196" s="29" t="s">
        <v>18</v>
      </c>
      <c r="E196" s="30">
        <v>94.8</v>
      </c>
      <c r="F196" s="30">
        <v>94.94</v>
      </c>
      <c r="G196" s="30">
        <v>0</v>
      </c>
      <c r="H196" s="29" t="s">
        <v>32</v>
      </c>
    </row>
    <row r="197" spans="1:8" x14ac:dyDescent="0.25">
      <c r="A197" s="28">
        <v>42464</v>
      </c>
      <c r="B197" s="29" t="s">
        <v>24</v>
      </c>
      <c r="C197" s="29">
        <v>1000</v>
      </c>
      <c r="D197" s="29" t="s">
        <v>18</v>
      </c>
      <c r="E197" s="30">
        <v>75.790000000000006</v>
      </c>
      <c r="F197" s="30">
        <v>75.64</v>
      </c>
      <c r="G197" s="30">
        <v>0</v>
      </c>
      <c r="H197" s="29" t="s">
        <v>31</v>
      </c>
    </row>
    <row r="198" spans="1:8" x14ac:dyDescent="0.25">
      <c r="A198" s="34"/>
      <c r="B198" s="34"/>
      <c r="C198" s="34"/>
      <c r="D198" s="34"/>
      <c r="E198" s="35"/>
      <c r="F198" s="35"/>
      <c r="G198" s="35"/>
      <c r="H198" s="35"/>
    </row>
    <row r="199" spans="1:8" x14ac:dyDescent="0.25">
      <c r="A199" s="28">
        <v>42460</v>
      </c>
      <c r="B199" s="29" t="s">
        <v>24</v>
      </c>
      <c r="C199" s="29">
        <v>1000</v>
      </c>
      <c r="D199" s="29" t="s">
        <v>18</v>
      </c>
      <c r="E199" s="30">
        <v>75.38</v>
      </c>
      <c r="F199" s="30">
        <v>75.53</v>
      </c>
      <c r="G199" s="30">
        <v>75.73</v>
      </c>
      <c r="H199" s="29" t="s">
        <v>12</v>
      </c>
    </row>
    <row r="200" spans="1:8" x14ac:dyDescent="0.25">
      <c r="A200" s="28">
        <v>42459</v>
      </c>
      <c r="B200" s="29" t="s">
        <v>24</v>
      </c>
      <c r="C200" s="29">
        <v>1000</v>
      </c>
      <c r="D200" s="29" t="s">
        <v>18</v>
      </c>
      <c r="E200" s="30">
        <v>75.41</v>
      </c>
      <c r="F200" s="30">
        <v>75.53</v>
      </c>
      <c r="G200" s="30">
        <v>0</v>
      </c>
      <c r="H200" s="29" t="s">
        <v>11</v>
      </c>
    </row>
    <row r="201" spans="1:8" x14ac:dyDescent="0.25">
      <c r="A201" s="28">
        <v>42458</v>
      </c>
      <c r="B201" s="29" t="s">
        <v>23</v>
      </c>
      <c r="C201" s="29">
        <v>1000</v>
      </c>
      <c r="D201" s="29" t="s">
        <v>13</v>
      </c>
      <c r="E201" s="30">
        <v>95.63</v>
      </c>
      <c r="F201" s="30">
        <v>95.5</v>
      </c>
      <c r="G201" s="30">
        <v>0</v>
      </c>
      <c r="H201" s="29" t="s">
        <v>11</v>
      </c>
    </row>
    <row r="202" spans="1:8" x14ac:dyDescent="0.25">
      <c r="A202" s="28">
        <v>42458</v>
      </c>
      <c r="B202" s="29" t="s">
        <v>24</v>
      </c>
      <c r="C202" s="29">
        <v>1000</v>
      </c>
      <c r="D202" s="29" t="s">
        <v>18</v>
      </c>
      <c r="E202" s="30">
        <v>74.45</v>
      </c>
      <c r="F202" s="30">
        <v>74.510000000000005</v>
      </c>
      <c r="G202" s="30">
        <v>0</v>
      </c>
      <c r="H202" s="29" t="s">
        <v>33</v>
      </c>
    </row>
    <row r="203" spans="1:8" x14ac:dyDescent="0.25">
      <c r="A203" s="28">
        <v>42457</v>
      </c>
      <c r="B203" s="29" t="s">
        <v>23</v>
      </c>
      <c r="C203" s="29">
        <v>1000</v>
      </c>
      <c r="D203" s="29" t="s">
        <v>18</v>
      </c>
      <c r="E203" s="30">
        <v>94.51</v>
      </c>
      <c r="F203" s="30">
        <v>94.66</v>
      </c>
      <c r="G203" s="30">
        <v>94.82</v>
      </c>
      <c r="H203" s="29" t="s">
        <v>12</v>
      </c>
    </row>
    <row r="204" spans="1:8" x14ac:dyDescent="0.25">
      <c r="A204" s="28">
        <v>42451</v>
      </c>
      <c r="B204" s="29" t="s">
        <v>24</v>
      </c>
      <c r="C204" s="29">
        <v>1000</v>
      </c>
      <c r="D204" s="29" t="s">
        <v>18</v>
      </c>
      <c r="E204" s="30">
        <v>74.92</v>
      </c>
      <c r="F204" s="30">
        <v>75.040000000000006</v>
      </c>
      <c r="G204" s="31">
        <v>0</v>
      </c>
      <c r="H204" s="29" t="s">
        <v>11</v>
      </c>
    </row>
    <row r="205" spans="1:8" x14ac:dyDescent="0.25">
      <c r="A205" s="28">
        <v>42445</v>
      </c>
      <c r="B205" s="29" t="s">
        <v>23</v>
      </c>
      <c r="C205" s="29">
        <v>1000</v>
      </c>
      <c r="D205" s="29" t="s">
        <v>18</v>
      </c>
      <c r="E205" s="30">
        <v>96.25</v>
      </c>
      <c r="F205" s="30">
        <v>96.05</v>
      </c>
      <c r="G205" s="30">
        <v>0</v>
      </c>
      <c r="H205" s="29" t="s">
        <v>31</v>
      </c>
    </row>
    <row r="206" spans="1:8" x14ac:dyDescent="0.25">
      <c r="A206" s="28">
        <v>42444</v>
      </c>
      <c r="B206" s="29" t="s">
        <v>23</v>
      </c>
      <c r="C206" s="29">
        <v>1000</v>
      </c>
      <c r="D206" s="29" t="s">
        <v>18</v>
      </c>
      <c r="E206" s="30">
        <v>96.1</v>
      </c>
      <c r="F206" s="30">
        <v>96.25</v>
      </c>
      <c r="G206" s="30">
        <v>0</v>
      </c>
      <c r="H206" s="29" t="s">
        <v>11</v>
      </c>
    </row>
    <row r="207" spans="1:8" x14ac:dyDescent="0.25">
      <c r="A207" s="28">
        <v>42443</v>
      </c>
      <c r="B207" s="29" t="s">
        <v>23</v>
      </c>
      <c r="C207" s="29">
        <v>1000</v>
      </c>
      <c r="D207" s="29" t="s">
        <v>18</v>
      </c>
      <c r="E207" s="30">
        <v>96.6</v>
      </c>
      <c r="F207" s="30">
        <v>96.73</v>
      </c>
      <c r="G207" s="30">
        <v>0</v>
      </c>
      <c r="H207" s="29" t="s">
        <v>11</v>
      </c>
    </row>
    <row r="208" spans="1:8" x14ac:dyDescent="0.25">
      <c r="A208" s="28">
        <v>42440</v>
      </c>
      <c r="B208" s="29" t="s">
        <v>23</v>
      </c>
      <c r="C208" s="29">
        <v>1000</v>
      </c>
      <c r="D208" s="29" t="s">
        <v>18</v>
      </c>
      <c r="E208" s="30">
        <v>96.15</v>
      </c>
      <c r="F208" s="30">
        <v>96.3</v>
      </c>
      <c r="G208" s="30">
        <v>0</v>
      </c>
      <c r="H208" s="29" t="s">
        <v>11</v>
      </c>
    </row>
    <row r="209" spans="1:8" x14ac:dyDescent="0.25">
      <c r="A209" s="28">
        <v>42437</v>
      </c>
      <c r="B209" s="29" t="s">
        <v>23</v>
      </c>
      <c r="C209" s="29">
        <v>1000</v>
      </c>
      <c r="D209" s="29" t="s">
        <v>18</v>
      </c>
      <c r="E209" s="30">
        <v>96.23</v>
      </c>
      <c r="F209" s="30">
        <v>96.38</v>
      </c>
      <c r="G209" s="30">
        <v>96.58</v>
      </c>
      <c r="H209" s="29" t="s">
        <v>12</v>
      </c>
    </row>
    <row r="210" spans="1:8" x14ac:dyDescent="0.25">
      <c r="A210" s="28">
        <v>42432</v>
      </c>
      <c r="B210" s="29" t="s">
        <v>23</v>
      </c>
      <c r="C210" s="29">
        <v>1000</v>
      </c>
      <c r="D210" s="29" t="s">
        <v>18</v>
      </c>
      <c r="E210" s="30">
        <v>95.25</v>
      </c>
      <c r="F210" s="30">
        <v>95.05</v>
      </c>
      <c r="G210" s="30">
        <v>0</v>
      </c>
      <c r="H210" s="29" t="s">
        <v>31</v>
      </c>
    </row>
    <row r="211" spans="1:8" x14ac:dyDescent="0.25">
      <c r="A211" s="28">
        <v>42431</v>
      </c>
      <c r="B211" s="29" t="s">
        <v>23</v>
      </c>
      <c r="C211" s="29">
        <v>1000</v>
      </c>
      <c r="D211" s="29" t="s">
        <v>18</v>
      </c>
      <c r="E211" s="30">
        <v>95.05</v>
      </c>
      <c r="F211" s="30">
        <v>95.18</v>
      </c>
      <c r="G211" s="30">
        <v>0</v>
      </c>
      <c r="H211" s="29" t="s">
        <v>11</v>
      </c>
    </row>
    <row r="212" spans="1:8" x14ac:dyDescent="0.25">
      <c r="A212" s="34"/>
      <c r="B212" s="34"/>
      <c r="C212" s="34"/>
      <c r="D212" s="34"/>
      <c r="E212" s="35"/>
      <c r="F212" s="35"/>
      <c r="G212" s="35"/>
      <c r="H212" s="35"/>
    </row>
    <row r="213" spans="1:8" x14ac:dyDescent="0.25">
      <c r="A213" s="28">
        <v>42429</v>
      </c>
      <c r="B213" s="29" t="s">
        <v>24</v>
      </c>
      <c r="C213" s="29">
        <v>1000</v>
      </c>
      <c r="D213" s="29" t="s">
        <v>13</v>
      </c>
      <c r="E213" s="30">
        <v>75.260000000000005</v>
      </c>
      <c r="F213" s="30">
        <v>75.11</v>
      </c>
      <c r="G213" s="30">
        <v>74.91</v>
      </c>
      <c r="H213" s="29" t="s">
        <v>12</v>
      </c>
    </row>
    <row r="214" spans="1:8" x14ac:dyDescent="0.25">
      <c r="A214" s="28">
        <v>42426</v>
      </c>
      <c r="B214" s="29" t="s">
        <v>23</v>
      </c>
      <c r="C214" s="29">
        <v>1000</v>
      </c>
      <c r="D214" s="29" t="s">
        <v>13</v>
      </c>
      <c r="E214" s="30">
        <v>96.92</v>
      </c>
      <c r="F214" s="30">
        <v>96.77</v>
      </c>
      <c r="G214" s="30">
        <v>0</v>
      </c>
      <c r="H214" s="29" t="s">
        <v>11</v>
      </c>
    </row>
    <row r="215" spans="1:8" x14ac:dyDescent="0.25">
      <c r="A215" s="28">
        <v>42423</v>
      </c>
      <c r="B215" s="29" t="s">
        <v>24</v>
      </c>
      <c r="C215" s="29">
        <v>1000</v>
      </c>
      <c r="D215" s="29" t="s">
        <v>13</v>
      </c>
      <c r="E215" s="30">
        <v>75.849999999999994</v>
      </c>
      <c r="F215" s="30">
        <v>75.7</v>
      </c>
      <c r="G215" s="30">
        <v>75.5</v>
      </c>
      <c r="H215" s="29" t="s">
        <v>12</v>
      </c>
    </row>
    <row r="216" spans="1:8" x14ac:dyDescent="0.25">
      <c r="A216" s="28">
        <v>42422</v>
      </c>
      <c r="B216" s="29" t="s">
        <v>23</v>
      </c>
      <c r="C216" s="29">
        <v>1000</v>
      </c>
      <c r="D216" s="29" t="s">
        <v>13</v>
      </c>
      <c r="E216" s="30">
        <v>97.15</v>
      </c>
      <c r="F216" s="30">
        <v>97</v>
      </c>
      <c r="G216" s="30">
        <v>96.8</v>
      </c>
      <c r="H216" s="29" t="s">
        <v>12</v>
      </c>
    </row>
    <row r="217" spans="1:8" x14ac:dyDescent="0.25">
      <c r="A217" s="28">
        <v>42416</v>
      </c>
      <c r="B217" s="29" t="s">
        <v>24</v>
      </c>
      <c r="C217" s="29">
        <v>1000</v>
      </c>
      <c r="D217" s="29" t="s">
        <v>13</v>
      </c>
      <c r="E217" s="30">
        <v>76.349999999999994</v>
      </c>
      <c r="F217" s="30">
        <v>76.55</v>
      </c>
      <c r="G217" s="30">
        <v>0</v>
      </c>
      <c r="H217" s="29" t="s">
        <v>31</v>
      </c>
    </row>
    <row r="218" spans="1:8" x14ac:dyDescent="0.25">
      <c r="A218" s="28">
        <v>42412</v>
      </c>
      <c r="B218" s="29" t="s">
        <v>23</v>
      </c>
      <c r="C218" s="29">
        <v>1000</v>
      </c>
      <c r="D218" s="29" t="s">
        <v>13</v>
      </c>
      <c r="E218" s="30">
        <v>99.15</v>
      </c>
      <c r="F218" s="30">
        <v>99</v>
      </c>
      <c r="G218" s="30">
        <v>0</v>
      </c>
      <c r="H218" s="29" t="s">
        <v>11</v>
      </c>
    </row>
    <row r="219" spans="1:8" x14ac:dyDescent="0.25">
      <c r="A219" s="28">
        <v>42410</v>
      </c>
      <c r="B219" s="29" t="s">
        <v>24</v>
      </c>
      <c r="C219" s="29">
        <v>1000</v>
      </c>
      <c r="D219" s="29" t="s">
        <v>13</v>
      </c>
      <c r="E219" s="30">
        <v>76.62</v>
      </c>
      <c r="F219" s="30">
        <v>76.47</v>
      </c>
      <c r="G219" s="30">
        <v>0</v>
      </c>
      <c r="H219" s="29" t="s">
        <v>11</v>
      </c>
    </row>
    <row r="220" spans="1:8" x14ac:dyDescent="0.25">
      <c r="A220" s="28">
        <v>42409</v>
      </c>
      <c r="B220" s="29" t="s">
        <v>24</v>
      </c>
      <c r="C220" s="29">
        <v>1000</v>
      </c>
      <c r="D220" s="29" t="s">
        <v>18</v>
      </c>
      <c r="E220" s="30">
        <v>76.38</v>
      </c>
      <c r="F220" s="30">
        <v>76.53</v>
      </c>
      <c r="G220" s="30">
        <v>76.73</v>
      </c>
      <c r="H220" s="29" t="s">
        <v>12</v>
      </c>
    </row>
    <row r="221" spans="1:8" x14ac:dyDescent="0.25">
      <c r="A221" s="28">
        <v>42408</v>
      </c>
      <c r="B221" s="29" t="s">
        <v>23</v>
      </c>
      <c r="C221" s="29">
        <v>1000</v>
      </c>
      <c r="D221" s="29" t="s">
        <v>13</v>
      </c>
      <c r="E221" s="30">
        <v>98.76</v>
      </c>
      <c r="F221" s="30">
        <v>98.61</v>
      </c>
      <c r="G221" s="30">
        <v>98.41</v>
      </c>
      <c r="H221" s="29" t="s">
        <v>12</v>
      </c>
    </row>
    <row r="222" spans="1:8" x14ac:dyDescent="0.25">
      <c r="A222" s="28">
        <v>42405</v>
      </c>
      <c r="B222" s="29" t="s">
        <v>24</v>
      </c>
      <c r="C222" s="29">
        <v>1000</v>
      </c>
      <c r="D222" s="29" t="s">
        <v>13</v>
      </c>
      <c r="E222" s="30">
        <v>75.400000000000006</v>
      </c>
      <c r="F222" s="30">
        <v>75.599999999999994</v>
      </c>
      <c r="G222" s="30">
        <v>0</v>
      </c>
      <c r="H222" s="29" t="s">
        <v>31</v>
      </c>
    </row>
    <row r="223" spans="1:8" x14ac:dyDescent="0.25">
      <c r="A223" s="28">
        <v>42403</v>
      </c>
      <c r="B223" s="29" t="s">
        <v>23</v>
      </c>
      <c r="C223" s="29">
        <v>1000</v>
      </c>
      <c r="D223" s="29" t="s">
        <v>18</v>
      </c>
      <c r="E223" s="30">
        <v>98.65</v>
      </c>
      <c r="F223" s="30">
        <v>98.85</v>
      </c>
      <c r="G223" s="30">
        <v>0</v>
      </c>
      <c r="H223" s="29" t="s">
        <v>11</v>
      </c>
    </row>
    <row r="224" spans="1:8" x14ac:dyDescent="0.25">
      <c r="A224" s="28">
        <v>42403</v>
      </c>
      <c r="B224" s="29" t="s">
        <v>23</v>
      </c>
      <c r="C224" s="29">
        <v>1000</v>
      </c>
      <c r="D224" s="29" t="s">
        <v>18</v>
      </c>
      <c r="E224" s="30">
        <v>98.68</v>
      </c>
      <c r="F224" s="30">
        <v>98.48</v>
      </c>
      <c r="G224" s="30">
        <v>0</v>
      </c>
      <c r="H224" s="29" t="s">
        <v>31</v>
      </c>
    </row>
    <row r="225" spans="1:8" x14ac:dyDescent="0.25">
      <c r="A225" s="28">
        <v>42402</v>
      </c>
      <c r="B225" s="29" t="s">
        <v>23</v>
      </c>
      <c r="C225" s="29">
        <v>1000</v>
      </c>
      <c r="D225" s="29" t="s">
        <v>13</v>
      </c>
      <c r="E225" s="30">
        <v>98.15</v>
      </c>
      <c r="F225" s="30">
        <v>98.05</v>
      </c>
      <c r="G225" s="30">
        <v>97.85</v>
      </c>
      <c r="H225" s="29" t="s">
        <v>12</v>
      </c>
    </row>
    <row r="226" spans="1:8" x14ac:dyDescent="0.25">
      <c r="A226" s="28">
        <v>42401</v>
      </c>
      <c r="B226" s="29" t="s">
        <v>24</v>
      </c>
      <c r="C226" s="29">
        <v>1000</v>
      </c>
      <c r="D226" s="29" t="s">
        <v>13</v>
      </c>
      <c r="E226" s="30">
        <v>73.8</v>
      </c>
      <c r="F226" s="30">
        <v>74</v>
      </c>
      <c r="G226" s="30">
        <v>0</v>
      </c>
      <c r="H226" s="29" t="s">
        <v>31</v>
      </c>
    </row>
    <row r="227" spans="1:8" x14ac:dyDescent="0.25">
      <c r="A227" s="34"/>
      <c r="B227" s="34"/>
      <c r="C227" s="34"/>
      <c r="D227" s="34"/>
      <c r="E227" s="35"/>
      <c r="F227" s="35"/>
      <c r="G227" s="35"/>
      <c r="H227" s="35"/>
    </row>
    <row r="228" spans="1:8" x14ac:dyDescent="0.25">
      <c r="A228" s="28">
        <v>42397</v>
      </c>
      <c r="B228" s="29" t="s">
        <v>23</v>
      </c>
      <c r="C228" s="29">
        <v>1000</v>
      </c>
      <c r="D228" s="29" t="s">
        <v>13</v>
      </c>
      <c r="E228" s="30">
        <v>97.5</v>
      </c>
      <c r="F228" s="30">
        <v>97.7</v>
      </c>
      <c r="G228" s="31">
        <v>0</v>
      </c>
      <c r="H228" s="29" t="s">
        <v>31</v>
      </c>
    </row>
    <row r="229" spans="1:8" x14ac:dyDescent="0.25">
      <c r="A229" s="28">
        <v>42396</v>
      </c>
      <c r="B229" s="29" t="s">
        <v>34</v>
      </c>
      <c r="C229" s="29">
        <v>1000</v>
      </c>
      <c r="D229" s="29" t="s">
        <v>18</v>
      </c>
      <c r="E229" s="30">
        <v>74.33</v>
      </c>
      <c r="F229" s="30">
        <v>74.53</v>
      </c>
      <c r="G229" s="30">
        <v>0</v>
      </c>
      <c r="H229" s="29" t="s">
        <v>11</v>
      </c>
    </row>
    <row r="230" spans="1:8" x14ac:dyDescent="0.25">
      <c r="A230" s="28">
        <v>42394</v>
      </c>
      <c r="B230" s="29" t="s">
        <v>34</v>
      </c>
      <c r="C230" s="29">
        <v>1000</v>
      </c>
      <c r="D230" s="29" t="s">
        <v>18</v>
      </c>
      <c r="E230" s="30">
        <v>73.430000000000007</v>
      </c>
      <c r="F230" s="30">
        <v>73.63</v>
      </c>
      <c r="G230" s="30">
        <v>73.86</v>
      </c>
      <c r="H230" s="29" t="s">
        <v>12</v>
      </c>
    </row>
    <row r="231" spans="1:8" x14ac:dyDescent="0.25">
      <c r="A231" s="28">
        <v>42390</v>
      </c>
      <c r="B231" s="29" t="s">
        <v>34</v>
      </c>
      <c r="C231" s="29">
        <v>1000</v>
      </c>
      <c r="D231" s="29" t="s">
        <v>18</v>
      </c>
      <c r="E231" s="30">
        <v>74.03</v>
      </c>
      <c r="F231" s="30">
        <v>74.180000000000007</v>
      </c>
      <c r="G231" s="30">
        <v>74.349999999999994</v>
      </c>
      <c r="H231" s="29" t="s">
        <v>12</v>
      </c>
    </row>
    <row r="232" spans="1:8" x14ac:dyDescent="0.25">
      <c r="A232" s="28">
        <v>42389</v>
      </c>
      <c r="B232" s="29" t="s">
        <v>23</v>
      </c>
      <c r="C232" s="29">
        <v>1000</v>
      </c>
      <c r="D232" s="29" t="s">
        <v>13</v>
      </c>
      <c r="E232" s="30">
        <v>96.4</v>
      </c>
      <c r="F232" s="30">
        <v>96.6</v>
      </c>
      <c r="G232" s="30">
        <v>0</v>
      </c>
      <c r="H232" s="29" t="s">
        <v>31</v>
      </c>
    </row>
    <row r="233" spans="1:8" x14ac:dyDescent="0.25">
      <c r="A233" s="28">
        <v>42388</v>
      </c>
      <c r="B233" s="29" t="s">
        <v>34</v>
      </c>
      <c r="C233" s="29">
        <v>1000</v>
      </c>
      <c r="D233" s="29" t="s">
        <v>18</v>
      </c>
      <c r="E233" s="30">
        <v>73.5</v>
      </c>
      <c r="F233" s="30">
        <v>73.650000000000006</v>
      </c>
      <c r="G233" s="30">
        <v>0</v>
      </c>
      <c r="H233" s="29" t="s">
        <v>11</v>
      </c>
    </row>
    <row r="234" spans="1:8" x14ac:dyDescent="0.25">
      <c r="A234" s="28">
        <v>42387</v>
      </c>
      <c r="B234" s="29" t="s">
        <v>23</v>
      </c>
      <c r="C234" s="29">
        <v>1000</v>
      </c>
      <c r="D234" s="29" t="s">
        <v>18</v>
      </c>
      <c r="E234" s="30">
        <v>96.7</v>
      </c>
      <c r="F234" s="30">
        <v>96.85</v>
      </c>
      <c r="G234" s="30">
        <v>97.05</v>
      </c>
      <c r="H234" s="29" t="s">
        <v>12</v>
      </c>
    </row>
    <row r="235" spans="1:8" x14ac:dyDescent="0.25">
      <c r="A235" s="28">
        <v>42384</v>
      </c>
      <c r="B235" s="29" t="s">
        <v>24</v>
      </c>
      <c r="C235" s="29">
        <v>1000</v>
      </c>
      <c r="D235" s="29" t="s">
        <v>13</v>
      </c>
      <c r="E235" s="30">
        <v>73.56</v>
      </c>
      <c r="F235" s="30">
        <v>73.41</v>
      </c>
      <c r="G235" s="30">
        <v>0</v>
      </c>
      <c r="H235" s="29" t="s">
        <v>11</v>
      </c>
    </row>
    <row r="236" spans="1:8" x14ac:dyDescent="0.25">
      <c r="A236" s="28">
        <v>42383</v>
      </c>
      <c r="B236" s="29" t="s">
        <v>34</v>
      </c>
      <c r="C236" s="29">
        <v>1000</v>
      </c>
      <c r="D236" s="29" t="s">
        <v>18</v>
      </c>
      <c r="E236" s="30">
        <v>73.12</v>
      </c>
      <c r="F236" s="30">
        <v>73.27</v>
      </c>
      <c r="G236" s="30">
        <v>73.474000000000004</v>
      </c>
      <c r="H236" s="29" t="s">
        <v>12</v>
      </c>
    </row>
    <row r="237" spans="1:8" x14ac:dyDescent="0.25">
      <c r="A237" s="28">
        <v>42382</v>
      </c>
      <c r="B237" s="29" t="s">
        <v>23</v>
      </c>
      <c r="C237" s="29">
        <v>1000</v>
      </c>
      <c r="D237" s="29" t="s">
        <v>13</v>
      </c>
      <c r="E237" s="30">
        <v>96.78</v>
      </c>
      <c r="F237" s="30">
        <v>96.63</v>
      </c>
      <c r="G237" s="31">
        <v>0</v>
      </c>
      <c r="H237" s="29" t="s">
        <v>11</v>
      </c>
    </row>
    <row r="238" spans="1:8" x14ac:dyDescent="0.25">
      <c r="A238" s="28">
        <v>42381</v>
      </c>
      <c r="B238" s="29" t="s">
        <v>35</v>
      </c>
      <c r="C238" s="29">
        <v>1000</v>
      </c>
      <c r="D238" s="29" t="s">
        <v>13</v>
      </c>
      <c r="E238" s="30">
        <v>67.05</v>
      </c>
      <c r="F238" s="30">
        <v>66.900000000000006</v>
      </c>
      <c r="G238" s="30">
        <v>0</v>
      </c>
      <c r="H238" s="29" t="s">
        <v>11</v>
      </c>
    </row>
    <row r="239" spans="1:8" x14ac:dyDescent="0.25">
      <c r="A239" s="28">
        <v>42380</v>
      </c>
      <c r="B239" s="29" t="s">
        <v>34</v>
      </c>
      <c r="C239" s="29">
        <v>1000</v>
      </c>
      <c r="D239" s="29" t="s">
        <v>18</v>
      </c>
      <c r="E239" s="30">
        <v>72.900000000000006</v>
      </c>
      <c r="F239" s="30">
        <v>73.05</v>
      </c>
      <c r="G239" s="30">
        <v>0</v>
      </c>
      <c r="H239" s="29" t="s">
        <v>11</v>
      </c>
    </row>
    <row r="240" spans="1:8" x14ac:dyDescent="0.25">
      <c r="A240" s="28">
        <v>42377</v>
      </c>
      <c r="B240" s="29" t="s">
        <v>35</v>
      </c>
      <c r="C240" s="29">
        <v>1000</v>
      </c>
      <c r="D240" s="29" t="s">
        <v>18</v>
      </c>
      <c r="E240" s="30">
        <v>66.84</v>
      </c>
      <c r="F240" s="30">
        <v>66.95</v>
      </c>
      <c r="G240" s="30">
        <v>0</v>
      </c>
      <c r="H240" s="29" t="s">
        <v>11</v>
      </c>
    </row>
    <row r="241" spans="1:8" x14ac:dyDescent="0.25">
      <c r="A241" s="28">
        <v>42377</v>
      </c>
      <c r="B241" s="29" t="s">
        <v>23</v>
      </c>
      <c r="C241" s="29">
        <v>1000</v>
      </c>
      <c r="D241" s="29" t="s">
        <v>18</v>
      </c>
      <c r="E241" s="30">
        <v>97.9</v>
      </c>
      <c r="F241" s="30">
        <v>97.65</v>
      </c>
      <c r="G241" s="30">
        <v>0</v>
      </c>
      <c r="H241" s="29" t="s">
        <v>31</v>
      </c>
    </row>
    <row r="242" spans="1:8" x14ac:dyDescent="0.25">
      <c r="A242" s="28">
        <v>42375</v>
      </c>
      <c r="B242" s="29" t="s">
        <v>34</v>
      </c>
      <c r="C242" s="29">
        <v>1000</v>
      </c>
      <c r="D242" s="29" t="s">
        <v>18</v>
      </c>
      <c r="E242" s="30">
        <v>72</v>
      </c>
      <c r="F242" s="30">
        <v>72.150000000000006</v>
      </c>
      <c r="G242" s="30">
        <v>72.349999999999994</v>
      </c>
      <c r="H242" s="29" t="s">
        <v>12</v>
      </c>
    </row>
    <row r="243" spans="1:8" x14ac:dyDescent="0.25">
      <c r="A243" s="28">
        <v>42374</v>
      </c>
      <c r="B243" s="29" t="s">
        <v>24</v>
      </c>
      <c r="C243" s="29">
        <v>1000</v>
      </c>
      <c r="D243" s="29" t="s">
        <v>13</v>
      </c>
      <c r="E243" s="30">
        <v>72.400000000000006</v>
      </c>
      <c r="F243" s="30">
        <v>72.25</v>
      </c>
      <c r="G243" s="30">
        <v>72.05</v>
      </c>
      <c r="H243" s="29" t="s">
        <v>12</v>
      </c>
    </row>
    <row r="244" spans="1:8" x14ac:dyDescent="0.25">
      <c r="A244" s="28">
        <v>42373</v>
      </c>
      <c r="B244" s="29" t="s">
        <v>23</v>
      </c>
      <c r="C244" s="29">
        <v>1000</v>
      </c>
      <c r="D244" s="29" t="s">
        <v>18</v>
      </c>
      <c r="E244" s="30">
        <v>98.65</v>
      </c>
      <c r="F244" s="30">
        <v>98.8</v>
      </c>
      <c r="G244" s="30">
        <v>99</v>
      </c>
      <c r="H244" s="29" t="s">
        <v>12</v>
      </c>
    </row>
    <row r="245" spans="1:8" x14ac:dyDescent="0.25">
      <c r="A245" s="28">
        <v>42370</v>
      </c>
      <c r="B245" s="29" t="s">
        <v>24</v>
      </c>
      <c r="C245" s="29">
        <v>1000</v>
      </c>
      <c r="D245" s="29" t="s">
        <v>13</v>
      </c>
      <c r="E245" s="30">
        <v>72.22</v>
      </c>
      <c r="F245" s="30">
        <v>72.37</v>
      </c>
      <c r="G245" s="30">
        <v>0</v>
      </c>
      <c r="H245" s="29" t="s">
        <v>31</v>
      </c>
    </row>
    <row r="246" spans="1:8" x14ac:dyDescent="0.25">
      <c r="A246" s="32"/>
      <c r="B246" s="32"/>
      <c r="C246" s="32"/>
      <c r="D246" s="32"/>
      <c r="E246" s="32"/>
      <c r="F246" s="32"/>
      <c r="G246" s="32"/>
      <c r="H246" s="32"/>
    </row>
  </sheetData>
  <mergeCells count="6">
    <mergeCell ref="A2:H2"/>
    <mergeCell ref="A11:H11"/>
    <mergeCell ref="A17:H17"/>
    <mergeCell ref="A24:H24"/>
    <mergeCell ref="A1:H1"/>
    <mergeCell ref="A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A4" sqref="A4"/>
    </sheetView>
  </sheetViews>
  <sheetFormatPr defaultRowHeight="15" x14ac:dyDescent="0.25"/>
  <cols>
    <col min="1" max="1" width="13.42578125" customWidth="1"/>
    <col min="2" max="2" width="14.140625" customWidth="1"/>
    <col min="3" max="3" width="13.140625" customWidth="1"/>
    <col min="4" max="4" width="11.42578125" customWidth="1"/>
    <col min="5" max="5" width="12.85546875" customWidth="1"/>
    <col min="6" max="6" width="15.7109375" customWidth="1"/>
    <col min="7" max="7" width="12" customWidth="1"/>
    <col min="8" max="8" width="15.140625" customWidth="1"/>
    <col min="9" max="9" width="12" customWidth="1"/>
    <col min="10" max="10" width="13.42578125" customWidth="1"/>
    <col min="11" max="11" width="12.28515625" customWidth="1"/>
    <col min="12" max="12" width="14.5703125" customWidth="1"/>
    <col min="13" max="13" width="14.85546875" customWidth="1"/>
  </cols>
  <sheetData>
    <row r="1" spans="1:13" ht="93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28.5" x14ac:dyDescent="0.45">
      <c r="A2" s="60" t="s">
        <v>82</v>
      </c>
      <c r="B2" s="61"/>
      <c r="C2" s="61"/>
      <c r="D2" s="61"/>
      <c r="E2" s="61"/>
      <c r="F2" s="61"/>
      <c r="G2" s="61"/>
      <c r="H2" s="61"/>
      <c r="I2" s="33"/>
      <c r="J2" s="33"/>
      <c r="K2" s="33"/>
      <c r="L2" s="33"/>
      <c r="M2" s="33"/>
    </row>
    <row r="3" spans="1:13" x14ac:dyDescent="0.25">
      <c r="A3" s="11" t="s">
        <v>1</v>
      </c>
      <c r="B3" s="12" t="s">
        <v>2</v>
      </c>
      <c r="C3" s="13" t="s">
        <v>19</v>
      </c>
      <c r="D3" s="12" t="s">
        <v>4</v>
      </c>
      <c r="E3" s="14" t="s">
        <v>5</v>
      </c>
      <c r="F3" s="14" t="s">
        <v>6</v>
      </c>
      <c r="G3" s="15" t="s">
        <v>7</v>
      </c>
      <c r="H3" s="14" t="s">
        <v>8</v>
      </c>
      <c r="I3" s="16" t="s">
        <v>20</v>
      </c>
      <c r="J3" s="17" t="s">
        <v>83</v>
      </c>
      <c r="K3" s="16" t="s">
        <v>84</v>
      </c>
      <c r="L3" s="16" t="s">
        <v>85</v>
      </c>
      <c r="M3" s="18" t="s">
        <v>21</v>
      </c>
    </row>
    <row r="4" spans="1:13" x14ac:dyDescent="0.25">
      <c r="A4" s="19"/>
      <c r="B4" s="20"/>
      <c r="C4" s="21"/>
      <c r="D4" s="20"/>
      <c r="E4" s="22"/>
      <c r="F4" s="22"/>
      <c r="G4" s="23"/>
      <c r="H4" s="24"/>
      <c r="I4" s="25"/>
      <c r="J4" s="26"/>
      <c r="K4" s="25"/>
      <c r="L4" s="25"/>
      <c r="M4" s="27"/>
    </row>
    <row r="5" spans="1:13" x14ac:dyDescent="0.25">
      <c r="A5" s="37">
        <v>43116</v>
      </c>
      <c r="B5" s="39" t="s">
        <v>36</v>
      </c>
      <c r="C5" s="39">
        <v>100000</v>
      </c>
      <c r="D5" s="39" t="s">
        <v>18</v>
      </c>
      <c r="E5" s="39">
        <v>1.3785000000000001</v>
      </c>
      <c r="F5" s="39">
        <v>1.3805000000000001</v>
      </c>
      <c r="G5" s="41">
        <v>1.383</v>
      </c>
      <c r="H5" s="39" t="s">
        <v>81</v>
      </c>
      <c r="I5" s="45" t="s">
        <v>81</v>
      </c>
      <c r="J5" s="44" t="s">
        <v>81</v>
      </c>
      <c r="K5" s="46"/>
      <c r="L5" s="29"/>
      <c r="M5" s="44" t="s">
        <v>81</v>
      </c>
    </row>
    <row r="6" spans="1:13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x14ac:dyDescent="0.25">
      <c r="A7" s="37">
        <v>42838</v>
      </c>
      <c r="B7" s="38" t="s">
        <v>22</v>
      </c>
      <c r="C7" s="39">
        <v>100000</v>
      </c>
      <c r="D7" s="38" t="s">
        <v>13</v>
      </c>
      <c r="E7" s="40">
        <v>1.0663</v>
      </c>
      <c r="F7" s="40">
        <v>1.0643</v>
      </c>
      <c r="G7" s="41">
        <v>1.0618000000000001</v>
      </c>
      <c r="H7" s="40" t="s">
        <v>11</v>
      </c>
      <c r="I7" s="42">
        <f t="shared" ref="I7:I8" si="0">E7-F7</f>
        <v>2.0000000000000018E-3</v>
      </c>
      <c r="J7" s="43">
        <f t="shared" ref="J7:J12" si="1">C7*I7</f>
        <v>200.00000000000017</v>
      </c>
      <c r="K7" s="42"/>
      <c r="L7" s="42"/>
      <c r="M7" s="44">
        <f>J7*67</f>
        <v>13400.000000000011</v>
      </c>
    </row>
    <row r="8" spans="1:13" x14ac:dyDescent="0.25">
      <c r="A8" s="37">
        <v>42752</v>
      </c>
      <c r="B8" s="38" t="s">
        <v>22</v>
      </c>
      <c r="C8" s="39">
        <v>100000</v>
      </c>
      <c r="D8" s="38" t="s">
        <v>13</v>
      </c>
      <c r="E8" s="40">
        <v>1.0694999999999999</v>
      </c>
      <c r="F8" s="40">
        <v>1.0674999999999999</v>
      </c>
      <c r="G8" s="41">
        <v>0</v>
      </c>
      <c r="H8" s="40" t="s">
        <v>11</v>
      </c>
      <c r="I8" s="42">
        <f t="shared" si="0"/>
        <v>2.0000000000000018E-3</v>
      </c>
      <c r="J8" s="43">
        <f t="shared" si="1"/>
        <v>200.00000000000017</v>
      </c>
      <c r="K8" s="42"/>
      <c r="L8" s="42"/>
      <c r="M8" s="44">
        <f>J8*67</f>
        <v>13400.000000000011</v>
      </c>
    </row>
    <row r="9" spans="1:13" x14ac:dyDescent="0.25">
      <c r="A9" s="37">
        <v>42572</v>
      </c>
      <c r="B9" s="39" t="s">
        <v>22</v>
      </c>
      <c r="C9" s="39">
        <v>100000</v>
      </c>
      <c r="D9" s="39" t="s">
        <v>18</v>
      </c>
      <c r="E9" s="39">
        <v>1.1015999999999999</v>
      </c>
      <c r="F9" s="39">
        <v>1.1035999999999999</v>
      </c>
      <c r="G9" s="41">
        <v>0</v>
      </c>
      <c r="H9" s="40" t="s">
        <v>11</v>
      </c>
      <c r="I9" s="45">
        <f t="shared" ref="I9" si="2">F9-E9</f>
        <v>2.0000000000000018E-3</v>
      </c>
      <c r="J9" s="44">
        <f t="shared" si="1"/>
        <v>200.00000000000017</v>
      </c>
      <c r="K9" s="46"/>
      <c r="L9" s="29"/>
      <c r="M9" s="44">
        <f t="shared" ref="M9" si="3">J9*67</f>
        <v>13400.000000000011</v>
      </c>
    </row>
    <row r="10" spans="1:13" x14ac:dyDescent="0.25">
      <c r="A10" s="37">
        <v>42559</v>
      </c>
      <c r="B10" s="39" t="s">
        <v>36</v>
      </c>
      <c r="C10" s="39">
        <v>100000</v>
      </c>
      <c r="D10" s="39" t="s">
        <v>18</v>
      </c>
      <c r="E10" s="39">
        <v>1.2935000000000001</v>
      </c>
      <c r="F10" s="39">
        <v>1.2955000000000001</v>
      </c>
      <c r="G10" s="41">
        <v>0</v>
      </c>
      <c r="H10" s="40" t="s">
        <v>11</v>
      </c>
      <c r="I10" s="45">
        <f t="shared" ref="I10" si="4">F10-E10</f>
        <v>2.0000000000000018E-3</v>
      </c>
      <c r="J10" s="44">
        <f t="shared" ref="J10" si="5">C10*I10</f>
        <v>200.00000000000017</v>
      </c>
      <c r="K10" s="46"/>
      <c r="L10" s="29"/>
      <c r="M10" s="44">
        <f t="shared" ref="M10" si="6">J10*67</f>
        <v>13400.000000000011</v>
      </c>
    </row>
    <row r="11" spans="1:13" x14ac:dyDescent="0.25">
      <c r="A11" s="37">
        <v>42558</v>
      </c>
      <c r="B11" s="38" t="s">
        <v>22</v>
      </c>
      <c r="C11" s="39">
        <v>100000</v>
      </c>
      <c r="D11" s="38" t="s">
        <v>13</v>
      </c>
      <c r="E11" s="40">
        <v>1.107</v>
      </c>
      <c r="F11" s="40">
        <v>1.1052</v>
      </c>
      <c r="G11" s="41">
        <v>0</v>
      </c>
      <c r="H11" s="40" t="s">
        <v>11</v>
      </c>
      <c r="I11" s="42">
        <f t="shared" ref="I11" si="7">E11-F11</f>
        <v>1.8000000000000238E-3</v>
      </c>
      <c r="J11" s="43">
        <f t="shared" si="1"/>
        <v>180.00000000000239</v>
      </c>
      <c r="K11" s="42"/>
      <c r="L11" s="42"/>
      <c r="M11" s="44">
        <f>J11*67</f>
        <v>12060.00000000016</v>
      </c>
    </row>
    <row r="12" spans="1:13" x14ac:dyDescent="0.25">
      <c r="A12" s="37">
        <v>42555</v>
      </c>
      <c r="B12" s="38" t="s">
        <v>22</v>
      </c>
      <c r="C12" s="39">
        <v>100000</v>
      </c>
      <c r="D12" s="38" t="s">
        <v>18</v>
      </c>
      <c r="E12" s="40">
        <v>1.113</v>
      </c>
      <c r="F12" s="40">
        <v>1.115</v>
      </c>
      <c r="G12" s="41">
        <v>0</v>
      </c>
      <c r="H12" s="40" t="s">
        <v>11</v>
      </c>
      <c r="I12" s="45">
        <f t="shared" ref="I12" si="8">F12-E12</f>
        <v>2.0000000000000018E-3</v>
      </c>
      <c r="J12" s="44">
        <f t="shared" si="1"/>
        <v>200.00000000000017</v>
      </c>
      <c r="K12" s="46"/>
      <c r="L12" s="29"/>
      <c r="M12" s="44">
        <f t="shared" ref="M12" si="9">J12*67</f>
        <v>13400.000000000011</v>
      </c>
    </row>
    <row r="13" spans="1:13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9"/>
    </row>
    <row r="14" spans="1:13" x14ac:dyDescent="0.25">
      <c r="A14" s="37">
        <v>42548</v>
      </c>
      <c r="B14" s="39" t="s">
        <v>36</v>
      </c>
      <c r="C14" s="39">
        <v>100000</v>
      </c>
      <c r="D14" s="39" t="s">
        <v>18</v>
      </c>
      <c r="E14" s="39">
        <v>1.3414999999999999</v>
      </c>
      <c r="F14" s="39">
        <v>1.3434999999999999</v>
      </c>
      <c r="G14" s="39">
        <v>1.3465</v>
      </c>
      <c r="H14" s="39" t="s">
        <v>12</v>
      </c>
      <c r="I14" s="45">
        <f t="shared" ref="I14:I15" si="10">G14-E14</f>
        <v>5.0000000000001155E-3</v>
      </c>
      <c r="J14" s="44">
        <f t="shared" ref="J14:J20" si="11">C14*I14</f>
        <v>500.00000000001154</v>
      </c>
      <c r="K14" s="47"/>
      <c r="L14" s="47"/>
      <c r="M14" s="44">
        <f>J14*63</f>
        <v>31500.000000000728</v>
      </c>
    </row>
    <row r="15" spans="1:13" x14ac:dyDescent="0.25">
      <c r="A15" s="37">
        <v>42544</v>
      </c>
      <c r="B15" s="39" t="s">
        <v>36</v>
      </c>
      <c r="C15" s="39">
        <v>100000</v>
      </c>
      <c r="D15" s="39" t="s">
        <v>18</v>
      </c>
      <c r="E15" s="39">
        <v>1.4855</v>
      </c>
      <c r="F15" s="39">
        <v>1.4875</v>
      </c>
      <c r="G15" s="39">
        <v>1.4904999999999999</v>
      </c>
      <c r="H15" s="39" t="s">
        <v>12</v>
      </c>
      <c r="I15" s="45">
        <f t="shared" si="10"/>
        <v>4.9999999999998934E-3</v>
      </c>
      <c r="J15" s="44">
        <f t="shared" si="11"/>
        <v>499.99999999998931</v>
      </c>
      <c r="K15" s="47"/>
      <c r="L15" s="47"/>
      <c r="M15" s="44">
        <f>J15*63</f>
        <v>31499.999999999327</v>
      </c>
    </row>
    <row r="16" spans="1:13" x14ac:dyDescent="0.25">
      <c r="A16" s="37">
        <v>42543</v>
      </c>
      <c r="B16" s="38" t="s">
        <v>36</v>
      </c>
      <c r="C16" s="39">
        <v>100000</v>
      </c>
      <c r="D16" s="38" t="s">
        <v>13</v>
      </c>
      <c r="E16" s="40">
        <v>1.468</v>
      </c>
      <c r="F16" s="40">
        <v>1.466</v>
      </c>
      <c r="G16" s="41">
        <v>0</v>
      </c>
      <c r="H16" s="40" t="s">
        <v>11</v>
      </c>
      <c r="I16" s="42">
        <f t="shared" ref="I16:I17" si="12">E16-F16</f>
        <v>2.0000000000000018E-3</v>
      </c>
      <c r="J16" s="43">
        <f t="shared" si="11"/>
        <v>200.00000000000017</v>
      </c>
      <c r="K16" s="42"/>
      <c r="L16" s="42"/>
      <c r="M16" s="44">
        <f>J16*67</f>
        <v>13400.000000000011</v>
      </c>
    </row>
    <row r="17" spans="1:13" x14ac:dyDescent="0.25">
      <c r="A17" s="37">
        <v>42542</v>
      </c>
      <c r="B17" s="38" t="s">
        <v>36</v>
      </c>
      <c r="C17" s="39">
        <v>100000</v>
      </c>
      <c r="D17" s="38" t="s">
        <v>13</v>
      </c>
      <c r="E17" s="40">
        <v>1.474</v>
      </c>
      <c r="F17" s="40">
        <v>1.472</v>
      </c>
      <c r="G17" s="41">
        <v>0</v>
      </c>
      <c r="H17" s="40" t="s">
        <v>11</v>
      </c>
      <c r="I17" s="42">
        <f t="shared" si="12"/>
        <v>2.0000000000000018E-3</v>
      </c>
      <c r="J17" s="43">
        <f t="shared" si="11"/>
        <v>200.00000000000017</v>
      </c>
      <c r="K17" s="42"/>
      <c r="L17" s="42"/>
      <c r="M17" s="44">
        <f>J17*67</f>
        <v>13400.000000000011</v>
      </c>
    </row>
    <row r="18" spans="1:13" x14ac:dyDescent="0.25">
      <c r="A18" s="37">
        <v>42541</v>
      </c>
      <c r="B18" s="39" t="s">
        <v>36</v>
      </c>
      <c r="C18" s="39">
        <v>100000</v>
      </c>
      <c r="D18" s="39" t="s">
        <v>18</v>
      </c>
      <c r="E18" s="41">
        <v>1.464</v>
      </c>
      <c r="F18" s="41">
        <v>1.466</v>
      </c>
      <c r="G18" s="41">
        <v>0</v>
      </c>
      <c r="H18" s="40" t="s">
        <v>11</v>
      </c>
      <c r="I18" s="45">
        <f t="shared" ref="I18" si="13">F18-E18</f>
        <v>2.0000000000000018E-3</v>
      </c>
      <c r="J18" s="44">
        <f t="shared" si="11"/>
        <v>200.00000000000017</v>
      </c>
      <c r="K18" s="46"/>
      <c r="L18" s="29"/>
      <c r="M18" s="44">
        <f t="shared" ref="M18:M29" si="14">J18*67</f>
        <v>13400.000000000011</v>
      </c>
    </row>
    <row r="19" spans="1:13" x14ac:dyDescent="0.25">
      <c r="A19" s="37">
        <v>42538</v>
      </c>
      <c r="B19" s="38" t="s">
        <v>36</v>
      </c>
      <c r="C19" s="39">
        <v>100000</v>
      </c>
      <c r="D19" s="38" t="s">
        <v>13</v>
      </c>
      <c r="E19" s="38" t="s">
        <v>37</v>
      </c>
      <c r="F19" s="38" t="s">
        <v>38</v>
      </c>
      <c r="G19" s="41">
        <v>0</v>
      </c>
      <c r="H19" s="40" t="s">
        <v>11</v>
      </c>
      <c r="I19" s="42">
        <f t="shared" ref="I19:I20" si="15">E19-F19</f>
        <v>1.5000000000000568E-3</v>
      </c>
      <c r="J19" s="43">
        <f t="shared" si="11"/>
        <v>150.00000000000568</v>
      </c>
      <c r="K19" s="42"/>
      <c r="L19" s="42"/>
      <c r="M19" s="44">
        <f t="shared" si="14"/>
        <v>10050.00000000038</v>
      </c>
    </row>
    <row r="20" spans="1:13" x14ac:dyDescent="0.25">
      <c r="A20" s="37">
        <v>42537</v>
      </c>
      <c r="B20" s="38" t="s">
        <v>22</v>
      </c>
      <c r="C20" s="39">
        <v>100000</v>
      </c>
      <c r="D20" s="38" t="s">
        <v>18</v>
      </c>
      <c r="E20" s="40">
        <v>1.121</v>
      </c>
      <c r="F20" s="38" t="s">
        <v>39</v>
      </c>
      <c r="G20" s="41">
        <v>0</v>
      </c>
      <c r="H20" s="40" t="s">
        <v>11</v>
      </c>
      <c r="I20" s="42">
        <f t="shared" si="15"/>
        <v>2.9999999999998916E-3</v>
      </c>
      <c r="J20" s="43">
        <f t="shared" si="11"/>
        <v>299.99999999998914</v>
      </c>
      <c r="K20" s="42"/>
      <c r="L20" s="42"/>
      <c r="M20" s="44">
        <f t="shared" si="14"/>
        <v>20099.999999999272</v>
      </c>
    </row>
    <row r="21" spans="1:13" x14ac:dyDescent="0.25">
      <c r="A21" s="37">
        <v>42536</v>
      </c>
      <c r="B21" s="38" t="s">
        <v>40</v>
      </c>
      <c r="C21" s="39">
        <v>100000</v>
      </c>
      <c r="D21" s="38" t="s">
        <v>18</v>
      </c>
      <c r="E21" s="38" t="s">
        <v>41</v>
      </c>
      <c r="F21" s="38" t="s">
        <v>42</v>
      </c>
      <c r="G21" s="50">
        <v>0</v>
      </c>
      <c r="H21" s="39" t="s">
        <v>11</v>
      </c>
      <c r="I21" s="45">
        <f>F21-E21</f>
        <v>-3.0000000000001137E-3</v>
      </c>
      <c r="J21" s="44"/>
      <c r="K21" s="47"/>
      <c r="L21" s="45">
        <f>C21*I21*1.611/F21</f>
        <v>-318.23269901890984</v>
      </c>
      <c r="M21" s="44">
        <f t="shared" si="14"/>
        <v>0</v>
      </c>
    </row>
    <row r="22" spans="1:13" x14ac:dyDescent="0.25">
      <c r="A22" s="37">
        <v>42535</v>
      </c>
      <c r="B22" s="38" t="s">
        <v>22</v>
      </c>
      <c r="C22" s="39">
        <v>100000</v>
      </c>
      <c r="D22" s="38" t="s">
        <v>13</v>
      </c>
      <c r="E22" s="38" t="s">
        <v>43</v>
      </c>
      <c r="F22" s="38" t="s">
        <v>44</v>
      </c>
      <c r="G22" s="41">
        <v>0</v>
      </c>
      <c r="H22" s="40" t="s">
        <v>11</v>
      </c>
      <c r="I22" s="42">
        <f t="shared" ref="I22" si="16">E22-F22</f>
        <v>1.8000000000000238E-3</v>
      </c>
      <c r="J22" s="43">
        <f t="shared" ref="J22" si="17">C22*I22</f>
        <v>180.00000000000239</v>
      </c>
      <c r="K22" s="42"/>
      <c r="L22" s="42"/>
      <c r="M22" s="44">
        <f t="shared" si="14"/>
        <v>12060.00000000016</v>
      </c>
    </row>
    <row r="23" spans="1:13" x14ac:dyDescent="0.25">
      <c r="A23" s="37">
        <v>42534</v>
      </c>
      <c r="B23" s="38" t="s">
        <v>45</v>
      </c>
      <c r="C23" s="39">
        <v>100000</v>
      </c>
      <c r="D23" s="38" t="s">
        <v>13</v>
      </c>
      <c r="E23" s="38" t="s">
        <v>46</v>
      </c>
      <c r="F23" s="38" t="s">
        <v>47</v>
      </c>
      <c r="G23" s="38" t="s">
        <v>48</v>
      </c>
      <c r="H23" s="38" t="s">
        <v>11</v>
      </c>
      <c r="I23" s="45">
        <f>E23-F23</f>
        <v>0.20000000000000284</v>
      </c>
      <c r="J23" s="45"/>
      <c r="K23" s="45">
        <f>C23*I23/F23</f>
        <v>189.03591682419929</v>
      </c>
      <c r="L23" s="45"/>
      <c r="M23" s="44">
        <f t="shared" si="14"/>
        <v>0</v>
      </c>
    </row>
    <row r="24" spans="1:13" x14ac:dyDescent="0.25">
      <c r="A24" s="37">
        <v>42531</v>
      </c>
      <c r="B24" s="38" t="s">
        <v>22</v>
      </c>
      <c r="C24" s="39">
        <v>100000</v>
      </c>
      <c r="D24" s="38" t="s">
        <v>18</v>
      </c>
      <c r="E24" s="38" t="s">
        <v>49</v>
      </c>
      <c r="F24" s="38" t="s">
        <v>50</v>
      </c>
      <c r="G24" s="41">
        <v>0</v>
      </c>
      <c r="H24" s="40" t="s">
        <v>11</v>
      </c>
      <c r="I24" s="45">
        <f t="shared" ref="I24" si="18">F24-E24</f>
        <v>2.0000000000000018E-3</v>
      </c>
      <c r="J24" s="44">
        <f t="shared" ref="J24:J29" si="19">C24*I24</f>
        <v>200.00000000000017</v>
      </c>
      <c r="K24" s="46"/>
      <c r="L24" s="29"/>
      <c r="M24" s="44">
        <f t="shared" si="14"/>
        <v>13400.000000000011</v>
      </c>
    </row>
    <row r="25" spans="1:13" x14ac:dyDescent="0.25">
      <c r="A25" s="37">
        <v>42530</v>
      </c>
      <c r="B25" s="38" t="s">
        <v>36</v>
      </c>
      <c r="C25" s="39">
        <v>100000</v>
      </c>
      <c r="D25" s="38" t="s">
        <v>13</v>
      </c>
      <c r="E25" s="38" t="s">
        <v>51</v>
      </c>
      <c r="F25" s="38" t="s">
        <v>52</v>
      </c>
      <c r="G25" s="41">
        <v>0</v>
      </c>
      <c r="H25" s="40" t="s">
        <v>11</v>
      </c>
      <c r="I25" s="42">
        <f t="shared" ref="I25:I27" si="20">E25-F25</f>
        <v>2.0000000000000018E-3</v>
      </c>
      <c r="J25" s="43">
        <f t="shared" si="19"/>
        <v>200.00000000000017</v>
      </c>
      <c r="K25" s="42"/>
      <c r="L25" s="42"/>
      <c r="M25" s="44">
        <f t="shared" si="14"/>
        <v>13400.000000000011</v>
      </c>
    </row>
    <row r="26" spans="1:13" x14ac:dyDescent="0.25">
      <c r="A26" s="37">
        <v>42528</v>
      </c>
      <c r="B26" s="38" t="s">
        <v>36</v>
      </c>
      <c r="C26" s="39">
        <v>100000</v>
      </c>
      <c r="D26" s="38" t="s">
        <v>13</v>
      </c>
      <c r="E26" s="38" t="s">
        <v>53</v>
      </c>
      <c r="F26" s="38" t="s">
        <v>54</v>
      </c>
      <c r="G26" s="41">
        <v>0</v>
      </c>
      <c r="H26" s="40" t="s">
        <v>11</v>
      </c>
      <c r="I26" s="42">
        <f t="shared" si="20"/>
        <v>2.0000000000000018E-3</v>
      </c>
      <c r="J26" s="43">
        <f t="shared" si="19"/>
        <v>200.00000000000017</v>
      </c>
      <c r="K26" s="42"/>
      <c r="L26" s="42"/>
      <c r="M26" s="44">
        <f t="shared" si="14"/>
        <v>13400.000000000011</v>
      </c>
    </row>
    <row r="27" spans="1:13" x14ac:dyDescent="0.25">
      <c r="A27" s="37">
        <v>42527</v>
      </c>
      <c r="B27" s="38" t="s">
        <v>36</v>
      </c>
      <c r="C27" s="39">
        <v>100000</v>
      </c>
      <c r="D27" s="38" t="s">
        <v>13</v>
      </c>
      <c r="E27" s="38" t="s">
        <v>55</v>
      </c>
      <c r="F27" s="38" t="s">
        <v>56</v>
      </c>
      <c r="G27" s="41">
        <v>0</v>
      </c>
      <c r="H27" s="40" t="s">
        <v>11</v>
      </c>
      <c r="I27" s="42">
        <f t="shared" si="20"/>
        <v>2.0000000000000018E-3</v>
      </c>
      <c r="J27" s="43">
        <f t="shared" si="19"/>
        <v>200.00000000000017</v>
      </c>
      <c r="K27" s="42"/>
      <c r="L27" s="42"/>
      <c r="M27" s="44">
        <f t="shared" si="14"/>
        <v>13400.000000000011</v>
      </c>
    </row>
    <row r="28" spans="1:13" x14ac:dyDescent="0.25">
      <c r="A28" s="37">
        <v>42523</v>
      </c>
      <c r="B28" s="38" t="s">
        <v>22</v>
      </c>
      <c r="C28" s="39">
        <v>100000</v>
      </c>
      <c r="D28" s="38" t="s">
        <v>18</v>
      </c>
      <c r="E28" s="38" t="s">
        <v>57</v>
      </c>
      <c r="F28" s="38" t="s">
        <v>39</v>
      </c>
      <c r="G28" s="38" t="s">
        <v>48</v>
      </c>
      <c r="H28" s="38" t="s">
        <v>58</v>
      </c>
      <c r="I28" s="45">
        <f t="shared" ref="I28" si="21">F28-E28</f>
        <v>-2.0000000000000018E-3</v>
      </c>
      <c r="J28" s="44">
        <f t="shared" si="19"/>
        <v>-200.00000000000017</v>
      </c>
      <c r="K28" s="46"/>
      <c r="L28" s="29"/>
      <c r="M28" s="44">
        <f t="shared" si="14"/>
        <v>-13400.000000000011</v>
      </c>
    </row>
    <row r="29" spans="1:13" x14ac:dyDescent="0.25">
      <c r="A29" s="37">
        <v>42522</v>
      </c>
      <c r="B29" s="38" t="s">
        <v>36</v>
      </c>
      <c r="C29" s="39">
        <v>100000</v>
      </c>
      <c r="D29" s="38" t="s">
        <v>13</v>
      </c>
      <c r="E29" s="38" t="s">
        <v>59</v>
      </c>
      <c r="F29" s="38" t="s">
        <v>60</v>
      </c>
      <c r="G29" s="41">
        <v>0</v>
      </c>
      <c r="H29" s="40" t="s">
        <v>11</v>
      </c>
      <c r="I29" s="42">
        <f t="shared" ref="I29" si="22">E29-F29</f>
        <v>1.3999999999998458E-3</v>
      </c>
      <c r="J29" s="43">
        <f t="shared" si="19"/>
        <v>139.9999999999846</v>
      </c>
      <c r="K29" s="42"/>
      <c r="L29" s="42"/>
      <c r="M29" s="44">
        <f t="shared" si="14"/>
        <v>9379.9999999989686</v>
      </c>
    </row>
    <row r="30" spans="1:13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9"/>
    </row>
    <row r="31" spans="1:13" x14ac:dyDescent="0.25">
      <c r="A31" s="37">
        <v>42514</v>
      </c>
      <c r="B31" s="38" t="s">
        <v>36</v>
      </c>
      <c r="C31" s="39">
        <v>100000</v>
      </c>
      <c r="D31" s="38" t="s">
        <v>18</v>
      </c>
      <c r="E31" s="38" t="s">
        <v>61</v>
      </c>
      <c r="F31" s="38" t="s">
        <v>62</v>
      </c>
      <c r="G31" s="38" t="s">
        <v>63</v>
      </c>
      <c r="H31" s="38" t="s">
        <v>12</v>
      </c>
      <c r="I31" s="45">
        <f t="shared" ref="I31" si="23">G31-E31</f>
        <v>4.9999999999998934E-3</v>
      </c>
      <c r="J31" s="44"/>
      <c r="K31" s="45">
        <f t="shared" ref="K31" si="24">C31*I31/F31</f>
        <v>343.24157341936518</v>
      </c>
      <c r="L31" s="45"/>
      <c r="M31" s="44">
        <f>K31*63</f>
        <v>21624.219125420008</v>
      </c>
    </row>
    <row r="32" spans="1:13" x14ac:dyDescent="0.25">
      <c r="A32" s="37">
        <v>42510</v>
      </c>
      <c r="B32" s="38" t="s">
        <v>22</v>
      </c>
      <c r="C32" s="39">
        <v>100000</v>
      </c>
      <c r="D32" s="38" t="s">
        <v>18</v>
      </c>
      <c r="E32" s="38" t="s">
        <v>64</v>
      </c>
      <c r="F32" s="38" t="s">
        <v>57</v>
      </c>
      <c r="G32" s="38" t="s">
        <v>48</v>
      </c>
      <c r="H32" s="38" t="s">
        <v>58</v>
      </c>
      <c r="I32" s="45">
        <f t="shared" ref="I32:I33" si="25">F32-E32</f>
        <v>-2.9999999999998916E-3</v>
      </c>
      <c r="J32" s="44">
        <f t="shared" ref="J32" si="26">C32*I32</f>
        <v>-299.99999999998914</v>
      </c>
      <c r="K32" s="46"/>
      <c r="L32" s="29"/>
      <c r="M32" s="44">
        <f t="shared" ref="M32" si="27">J32*63</f>
        <v>-18899.999999999316</v>
      </c>
    </row>
    <row r="33" spans="1:13" x14ac:dyDescent="0.25">
      <c r="A33" s="37">
        <v>42509</v>
      </c>
      <c r="B33" s="38" t="s">
        <v>45</v>
      </c>
      <c r="C33" s="39">
        <v>100000</v>
      </c>
      <c r="D33" s="38" t="s">
        <v>18</v>
      </c>
      <c r="E33" s="38" t="s">
        <v>65</v>
      </c>
      <c r="F33" s="38">
        <v>110.10299999999999</v>
      </c>
      <c r="G33" s="38" t="s">
        <v>48</v>
      </c>
      <c r="H33" s="38" t="s">
        <v>11</v>
      </c>
      <c r="I33" s="45">
        <f t="shared" si="25"/>
        <v>3.0000000000001137E-3</v>
      </c>
      <c r="J33" s="44"/>
      <c r="K33" s="45">
        <f t="shared" ref="K33" si="28">C33*I33/F33</f>
        <v>2.7247213972372357</v>
      </c>
      <c r="L33" s="45"/>
      <c r="M33" s="44">
        <f>K33*63</f>
        <v>171.65744802594585</v>
      </c>
    </row>
    <row r="34" spans="1:13" x14ac:dyDescent="0.25">
      <c r="A34" s="37">
        <v>42508</v>
      </c>
      <c r="B34" s="38" t="s">
        <v>45</v>
      </c>
      <c r="C34" s="39">
        <v>100000</v>
      </c>
      <c r="D34" s="38" t="s">
        <v>13</v>
      </c>
      <c r="E34" s="38" t="s">
        <v>66</v>
      </c>
      <c r="F34" s="38">
        <v>109.15</v>
      </c>
      <c r="G34" s="38" t="s">
        <v>48</v>
      </c>
      <c r="H34" s="38" t="s">
        <v>11</v>
      </c>
      <c r="I34" s="45">
        <f>E34-F34</f>
        <v>0.19999999999998863</v>
      </c>
      <c r="J34" s="45"/>
      <c r="K34" s="45">
        <f>C34*I34/F34</f>
        <v>183.23408153915588</v>
      </c>
      <c r="L34" s="45"/>
      <c r="M34" s="45">
        <f>K34*63</f>
        <v>11543.74713696682</v>
      </c>
    </row>
    <row r="35" spans="1:13" x14ac:dyDescent="0.25">
      <c r="A35" s="37">
        <v>42507</v>
      </c>
      <c r="B35" s="38" t="s">
        <v>67</v>
      </c>
      <c r="C35" s="39">
        <v>100000</v>
      </c>
      <c r="D35" s="38" t="s">
        <v>18</v>
      </c>
      <c r="E35" s="38" t="s">
        <v>68</v>
      </c>
      <c r="F35" s="38" t="s">
        <v>69</v>
      </c>
      <c r="G35" s="38" t="s">
        <v>48</v>
      </c>
      <c r="H35" s="38" t="s">
        <v>58</v>
      </c>
      <c r="I35" s="45">
        <f>F35-E35</f>
        <v>-0.30000000000001137</v>
      </c>
      <c r="J35" s="44"/>
      <c r="K35" s="47"/>
      <c r="L35" s="45">
        <f>C35*I35*1.611/F35</f>
        <v>-304.9596163553876</v>
      </c>
      <c r="M35" s="44">
        <f t="shared" ref="M35:M36" si="29">L35*55</f>
        <v>-16772.778899546316</v>
      </c>
    </row>
    <row r="36" spans="1:13" x14ac:dyDescent="0.25">
      <c r="A36" s="37">
        <v>42506</v>
      </c>
      <c r="B36" s="38" t="s">
        <v>67</v>
      </c>
      <c r="C36" s="39">
        <v>100000</v>
      </c>
      <c r="D36" s="38" t="s">
        <v>13</v>
      </c>
      <c r="E36" s="38" t="s">
        <v>70</v>
      </c>
      <c r="F36" s="38" t="s">
        <v>71</v>
      </c>
      <c r="G36" s="38" t="s">
        <v>48</v>
      </c>
      <c r="H36" s="38" t="s">
        <v>11</v>
      </c>
      <c r="I36" s="42">
        <f t="shared" ref="I36" si="30">E36-F36</f>
        <v>0.20000000000001705</v>
      </c>
      <c r="J36" s="51"/>
      <c r="K36" s="51"/>
      <c r="L36" s="42">
        <f t="shared" ref="L36" si="31">C36*I36*1.296/F36</f>
        <v>166.20711766593277</v>
      </c>
      <c r="M36" s="43">
        <f t="shared" si="29"/>
        <v>9141.3914716263025</v>
      </c>
    </row>
    <row r="37" spans="1:13" x14ac:dyDescent="0.25">
      <c r="A37" s="37">
        <v>42503</v>
      </c>
      <c r="B37" s="38" t="s">
        <v>36</v>
      </c>
      <c r="C37" s="39">
        <v>100000</v>
      </c>
      <c r="D37" s="38" t="s">
        <v>18</v>
      </c>
      <c r="E37" s="38" t="s">
        <v>59</v>
      </c>
      <c r="F37" s="40">
        <v>1.4450000000000001</v>
      </c>
      <c r="G37" s="38" t="s">
        <v>48</v>
      </c>
      <c r="H37" s="38" t="s">
        <v>11</v>
      </c>
      <c r="I37" s="45">
        <f t="shared" ref="I37" si="32">F37-E37</f>
        <v>3.0000000000001137E-3</v>
      </c>
      <c r="J37" s="44">
        <f t="shared" ref="J37" si="33">C37*I37</f>
        <v>300.00000000001137</v>
      </c>
      <c r="K37" s="46"/>
      <c r="L37" s="29"/>
      <c r="M37" s="44">
        <f t="shared" ref="M37" si="34">J37*63</f>
        <v>18900.000000000717</v>
      </c>
    </row>
    <row r="38" spans="1:13" x14ac:dyDescent="0.25">
      <c r="A38" s="37">
        <v>42502</v>
      </c>
      <c r="B38" s="38" t="s">
        <v>72</v>
      </c>
      <c r="C38" s="39">
        <v>100000</v>
      </c>
      <c r="D38" s="38" t="s">
        <v>13</v>
      </c>
      <c r="E38" s="38" t="s">
        <v>73</v>
      </c>
      <c r="F38" s="38" t="s">
        <v>74</v>
      </c>
      <c r="G38" s="38" t="s">
        <v>75</v>
      </c>
      <c r="H38" s="38" t="s">
        <v>12</v>
      </c>
      <c r="I38" s="42">
        <f t="shared" ref="I38" si="35">E38-F38</f>
        <v>2.0000000000000018E-3</v>
      </c>
      <c r="J38" s="51"/>
      <c r="K38" s="51"/>
      <c r="L38" s="42">
        <f t="shared" ref="L38" si="36">C38*I38*1.296/F38</f>
        <v>328.51711026615993</v>
      </c>
      <c r="M38" s="43">
        <f t="shared" ref="M38:M39" si="37">L38*55</f>
        <v>18068.441064638795</v>
      </c>
    </row>
    <row r="39" spans="1:13" x14ac:dyDescent="0.25">
      <c r="A39" s="37">
        <v>42500</v>
      </c>
      <c r="B39" s="38" t="s">
        <v>67</v>
      </c>
      <c r="C39" s="39">
        <v>100000</v>
      </c>
      <c r="D39" s="38" t="s">
        <v>18</v>
      </c>
      <c r="E39" s="38" t="s">
        <v>76</v>
      </c>
      <c r="F39" s="38" t="s">
        <v>77</v>
      </c>
      <c r="G39" s="38" t="s">
        <v>48</v>
      </c>
      <c r="H39" s="38" t="s">
        <v>11</v>
      </c>
      <c r="I39" s="45">
        <f>F39-E39</f>
        <v>0.21999999999999886</v>
      </c>
      <c r="J39" s="44"/>
      <c r="K39" s="47"/>
      <c r="L39" s="45">
        <f>C39*I39*1.611/F39</f>
        <v>225.93230063109465</v>
      </c>
      <c r="M39" s="44">
        <f t="shared" si="37"/>
        <v>12426.276534710205</v>
      </c>
    </row>
    <row r="40" spans="1:13" x14ac:dyDescent="0.25">
      <c r="A40" s="37">
        <v>42499</v>
      </c>
      <c r="B40" s="38" t="s">
        <v>45</v>
      </c>
      <c r="C40" s="39">
        <v>100000</v>
      </c>
      <c r="D40" s="38" t="s">
        <v>18</v>
      </c>
      <c r="E40" s="38" t="s">
        <v>78</v>
      </c>
      <c r="F40" s="38" t="s">
        <v>79</v>
      </c>
      <c r="G40" s="38" t="s">
        <v>48</v>
      </c>
      <c r="H40" s="38" t="s">
        <v>11</v>
      </c>
      <c r="I40" s="45">
        <f t="shared" ref="I40" si="38">F40-E40</f>
        <v>0.29999999999999716</v>
      </c>
      <c r="J40" s="44"/>
      <c r="K40" s="45">
        <f t="shared" ref="K40" si="39">C40*I40/F40</f>
        <v>275.98896044157971</v>
      </c>
      <c r="L40" s="45"/>
      <c r="M40" s="44">
        <f>K40*63</f>
        <v>17387.304507819521</v>
      </c>
    </row>
    <row r="41" spans="1:13" x14ac:dyDescent="0.25">
      <c r="A41" s="52">
        <v>42494</v>
      </c>
      <c r="B41" s="39" t="s">
        <v>36</v>
      </c>
      <c r="C41" s="39">
        <v>100000</v>
      </c>
      <c r="D41" s="39" t="s">
        <v>13</v>
      </c>
      <c r="E41" s="39">
        <v>1.4515</v>
      </c>
      <c r="F41" s="39">
        <v>1.4495</v>
      </c>
      <c r="G41" s="39">
        <v>1.4482999999999999</v>
      </c>
      <c r="H41" s="39" t="s">
        <v>12</v>
      </c>
      <c r="I41" s="45">
        <f t="shared" ref="I41" si="40">E41-G41</f>
        <v>3.2000000000000917E-3</v>
      </c>
      <c r="J41" s="44">
        <f t="shared" ref="J41" si="41">C41*I41</f>
        <v>320.00000000000915</v>
      </c>
      <c r="K41" s="47"/>
      <c r="L41" s="47"/>
      <c r="M41" s="44">
        <f>J41*63</f>
        <v>20160.000000000575</v>
      </c>
    </row>
    <row r="42" spans="1:13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</row>
    <row r="43" spans="1:13" x14ac:dyDescent="0.25">
      <c r="A43" s="52">
        <v>42478</v>
      </c>
      <c r="B43" s="39" t="s">
        <v>45</v>
      </c>
      <c r="C43" s="39">
        <v>100000</v>
      </c>
      <c r="D43" s="39" t="s">
        <v>18</v>
      </c>
      <c r="E43" s="50">
        <v>108.35</v>
      </c>
      <c r="F43" s="50">
        <v>108.55</v>
      </c>
      <c r="G43" s="41">
        <v>108.79</v>
      </c>
      <c r="H43" s="39" t="s">
        <v>11</v>
      </c>
      <c r="I43" s="45">
        <f t="shared" ref="I43" si="42">G43-E43</f>
        <v>0.44000000000001194</v>
      </c>
      <c r="J43" s="44">
        <f t="shared" ref="J43:J51" si="43">C43*I43</f>
        <v>44000.000000001193</v>
      </c>
      <c r="K43" s="47"/>
      <c r="L43" s="47"/>
      <c r="M43" s="44">
        <f>J43*63</f>
        <v>2772000.000000075</v>
      </c>
    </row>
    <row r="44" spans="1:13" x14ac:dyDescent="0.25">
      <c r="A44" s="52">
        <v>42472</v>
      </c>
      <c r="B44" s="39" t="s">
        <v>36</v>
      </c>
      <c r="C44" s="39">
        <v>100000</v>
      </c>
      <c r="D44" s="39" t="s">
        <v>13</v>
      </c>
      <c r="E44" s="39">
        <v>1.4315</v>
      </c>
      <c r="F44" s="39">
        <v>1.4295</v>
      </c>
      <c r="G44" s="39">
        <v>1.4274</v>
      </c>
      <c r="H44" s="39" t="s">
        <v>12</v>
      </c>
      <c r="I44" s="45">
        <f t="shared" ref="I44" si="44">E44-G44</f>
        <v>4.0999999999999925E-3</v>
      </c>
      <c r="J44" s="44">
        <f t="shared" si="43"/>
        <v>409.99999999999926</v>
      </c>
      <c r="K44" s="47"/>
      <c r="L44" s="47"/>
      <c r="M44" s="44">
        <f>J44*63</f>
        <v>25829.999999999953</v>
      </c>
    </row>
    <row r="45" spans="1:13" x14ac:dyDescent="0.25">
      <c r="A45" s="52">
        <v>42471</v>
      </c>
      <c r="B45" s="39" t="s">
        <v>36</v>
      </c>
      <c r="C45" s="39">
        <v>100000</v>
      </c>
      <c r="D45" s="39" t="s">
        <v>18</v>
      </c>
      <c r="E45" s="41">
        <v>1.4135</v>
      </c>
      <c r="F45" s="41">
        <v>1.4155</v>
      </c>
      <c r="G45" s="41">
        <v>1.4185000000000001</v>
      </c>
      <c r="H45" s="40" t="s">
        <v>12</v>
      </c>
      <c r="I45" s="45">
        <f t="shared" ref="I45:I46" si="45">G45-E45</f>
        <v>5.0000000000001155E-3</v>
      </c>
      <c r="J45" s="44">
        <f t="shared" si="43"/>
        <v>500.00000000001154</v>
      </c>
      <c r="K45" s="47"/>
      <c r="L45" s="47"/>
      <c r="M45" s="44">
        <f t="shared" ref="M45:M50" si="46">J45*63</f>
        <v>31500.000000000728</v>
      </c>
    </row>
    <row r="46" spans="1:13" x14ac:dyDescent="0.25">
      <c r="A46" s="52">
        <v>42468</v>
      </c>
      <c r="B46" s="39" t="s">
        <v>36</v>
      </c>
      <c r="C46" s="39">
        <v>100000</v>
      </c>
      <c r="D46" s="39" t="s">
        <v>18</v>
      </c>
      <c r="E46" s="41">
        <v>1.4075</v>
      </c>
      <c r="F46" s="41">
        <v>1.4095</v>
      </c>
      <c r="G46" s="41">
        <v>1.4125000000000001</v>
      </c>
      <c r="H46" s="40" t="s">
        <v>12</v>
      </c>
      <c r="I46" s="45">
        <f t="shared" si="45"/>
        <v>5.0000000000001155E-3</v>
      </c>
      <c r="J46" s="44">
        <f t="shared" si="43"/>
        <v>500.00000000001154</v>
      </c>
      <c r="K46" s="47"/>
      <c r="L46" s="47"/>
      <c r="M46" s="44">
        <f t="shared" si="46"/>
        <v>31500.000000000728</v>
      </c>
    </row>
    <row r="47" spans="1:13" x14ac:dyDescent="0.25">
      <c r="A47" s="52">
        <v>42466</v>
      </c>
      <c r="B47" s="39" t="s">
        <v>36</v>
      </c>
      <c r="C47" s="39">
        <v>100000</v>
      </c>
      <c r="D47" s="39" t="s">
        <v>13</v>
      </c>
      <c r="E47" s="41">
        <v>1.4025000000000001</v>
      </c>
      <c r="F47" s="41">
        <v>1.4008</v>
      </c>
      <c r="G47" s="41">
        <v>0</v>
      </c>
      <c r="H47" s="40" t="s">
        <v>11</v>
      </c>
      <c r="I47" s="42">
        <f t="shared" ref="I47" si="47">E47-F47</f>
        <v>1.7000000000000348E-3</v>
      </c>
      <c r="J47" s="43">
        <f t="shared" si="43"/>
        <v>170.00000000000347</v>
      </c>
      <c r="K47" s="42"/>
      <c r="L47" s="42"/>
      <c r="M47" s="44">
        <f t="shared" si="46"/>
        <v>10710.000000000218</v>
      </c>
    </row>
    <row r="48" spans="1:13" x14ac:dyDescent="0.25">
      <c r="A48" s="52">
        <v>42465</v>
      </c>
      <c r="B48" s="39" t="s">
        <v>36</v>
      </c>
      <c r="C48" s="39">
        <v>100000</v>
      </c>
      <c r="D48" s="39" t="s">
        <v>18</v>
      </c>
      <c r="E48" s="41">
        <v>1.423</v>
      </c>
      <c r="F48" s="41">
        <v>1.425</v>
      </c>
      <c r="G48" s="41">
        <v>0</v>
      </c>
      <c r="H48" s="40" t="s">
        <v>11</v>
      </c>
      <c r="I48" s="45">
        <f t="shared" ref="I48:I50" si="48">F48-E48</f>
        <v>2.0000000000000018E-3</v>
      </c>
      <c r="J48" s="44">
        <f t="shared" si="43"/>
        <v>200.00000000000017</v>
      </c>
      <c r="K48" s="46"/>
      <c r="L48" s="29"/>
      <c r="M48" s="44">
        <f t="shared" si="46"/>
        <v>12600.000000000011</v>
      </c>
    </row>
    <row r="49" spans="1:13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9"/>
    </row>
    <row r="50" spans="1:13" x14ac:dyDescent="0.25">
      <c r="A50" s="52">
        <v>42460</v>
      </c>
      <c r="B50" s="39" t="s">
        <v>36</v>
      </c>
      <c r="C50" s="39">
        <v>100000</v>
      </c>
      <c r="D50" s="39" t="s">
        <v>18</v>
      </c>
      <c r="E50" s="41">
        <v>1.4390000000000001</v>
      </c>
      <c r="F50" s="41">
        <v>1.4410000000000001</v>
      </c>
      <c r="G50" s="41">
        <v>0</v>
      </c>
      <c r="H50" s="40" t="s">
        <v>11</v>
      </c>
      <c r="I50" s="45">
        <f t="shared" si="48"/>
        <v>2.0000000000000018E-3</v>
      </c>
      <c r="J50" s="44">
        <f t="shared" si="43"/>
        <v>200.00000000000017</v>
      </c>
      <c r="K50" s="46"/>
      <c r="L50" s="29"/>
      <c r="M50" s="44">
        <f t="shared" si="46"/>
        <v>12600.000000000011</v>
      </c>
    </row>
    <row r="51" spans="1:13" x14ac:dyDescent="0.25">
      <c r="A51" s="52">
        <v>42459</v>
      </c>
      <c r="B51" s="39" t="s">
        <v>36</v>
      </c>
      <c r="C51" s="39">
        <v>100000</v>
      </c>
      <c r="D51" s="39" t="s">
        <v>18</v>
      </c>
      <c r="E51" s="41">
        <v>1.4419999999999999</v>
      </c>
      <c r="F51" s="41">
        <v>1.444</v>
      </c>
      <c r="G51" s="41">
        <v>1.4459</v>
      </c>
      <c r="H51" s="40" t="s">
        <v>12</v>
      </c>
      <c r="I51" s="45">
        <f t="shared" ref="I51" si="49">G51-E51</f>
        <v>3.9000000000000146E-3</v>
      </c>
      <c r="J51" s="44">
        <f t="shared" si="43"/>
        <v>390.00000000000148</v>
      </c>
      <c r="K51" s="47"/>
      <c r="L51" s="47"/>
      <c r="M51" s="44">
        <f>J51*63</f>
        <v>24570.000000000095</v>
      </c>
    </row>
    <row r="52" spans="1:13" x14ac:dyDescent="0.25">
      <c r="A52" s="52">
        <v>42458</v>
      </c>
      <c r="B52" s="39" t="s">
        <v>36</v>
      </c>
      <c r="C52" s="39">
        <v>100000</v>
      </c>
      <c r="D52" s="39" t="s">
        <v>18</v>
      </c>
      <c r="E52" s="41">
        <v>1.4305000000000001</v>
      </c>
      <c r="F52" s="41">
        <v>1.4279999999999999</v>
      </c>
      <c r="G52" s="41">
        <v>0</v>
      </c>
      <c r="H52" s="40" t="s">
        <v>80</v>
      </c>
      <c r="I52" s="45">
        <f>F52-E52</f>
        <v>-2.5000000000001688E-3</v>
      </c>
      <c r="J52" s="44"/>
      <c r="K52" s="47"/>
      <c r="L52" s="45">
        <f>C52*I52*1.611/F52</f>
        <v>-282.03781512606946</v>
      </c>
      <c r="M52" s="44">
        <f t="shared" ref="M52" si="50">L52*55</f>
        <v>-15512.079831933821</v>
      </c>
    </row>
    <row r="53" spans="1:13" x14ac:dyDescent="0.25">
      <c r="A53" s="52">
        <v>42451</v>
      </c>
      <c r="B53" s="39" t="s">
        <v>22</v>
      </c>
      <c r="C53" s="39">
        <v>100000</v>
      </c>
      <c r="D53" s="39" t="s">
        <v>18</v>
      </c>
      <c r="E53" s="41">
        <v>1.1265000000000001</v>
      </c>
      <c r="F53" s="41">
        <v>1.1285000000000001</v>
      </c>
      <c r="G53" s="41">
        <v>0</v>
      </c>
      <c r="H53" s="40" t="s">
        <v>11</v>
      </c>
      <c r="I53" s="45">
        <f t="shared" ref="I53:I56" si="51">F53-E53</f>
        <v>2.0000000000000018E-3</v>
      </c>
      <c r="J53" s="44">
        <f t="shared" ref="J53:J57" si="52">C53*I53</f>
        <v>200.00000000000017</v>
      </c>
      <c r="K53" s="46"/>
      <c r="L53" s="29"/>
      <c r="M53" s="44">
        <f t="shared" ref="M53:M56" si="53">J53*63</f>
        <v>12600.000000000011</v>
      </c>
    </row>
    <row r="54" spans="1:13" x14ac:dyDescent="0.25">
      <c r="A54" s="52">
        <v>42450</v>
      </c>
      <c r="B54" s="39" t="s">
        <v>22</v>
      </c>
      <c r="C54" s="39">
        <v>100000</v>
      </c>
      <c r="D54" s="39" t="s">
        <v>18</v>
      </c>
      <c r="E54" s="41">
        <v>1.1273</v>
      </c>
      <c r="F54" s="41">
        <v>1.1293</v>
      </c>
      <c r="G54" s="41">
        <v>0</v>
      </c>
      <c r="H54" s="40" t="s">
        <v>11</v>
      </c>
      <c r="I54" s="45">
        <f t="shared" si="51"/>
        <v>2.0000000000000018E-3</v>
      </c>
      <c r="J54" s="44">
        <f t="shared" si="52"/>
        <v>200.00000000000017</v>
      </c>
      <c r="K54" s="46"/>
      <c r="L54" s="29"/>
      <c r="M54" s="44">
        <f t="shared" si="53"/>
        <v>12600.000000000011</v>
      </c>
    </row>
    <row r="55" spans="1:13" x14ac:dyDescent="0.25">
      <c r="A55" s="52">
        <v>42447</v>
      </c>
      <c r="B55" s="39" t="s">
        <v>36</v>
      </c>
      <c r="C55" s="39">
        <v>100000</v>
      </c>
      <c r="D55" s="39" t="s">
        <v>18</v>
      </c>
      <c r="E55" s="41">
        <v>1.4464999999999999</v>
      </c>
      <c r="F55" s="41">
        <v>1.4484999999999999</v>
      </c>
      <c r="G55" s="41">
        <v>0</v>
      </c>
      <c r="H55" s="40" t="s">
        <v>11</v>
      </c>
      <c r="I55" s="45">
        <f t="shared" si="51"/>
        <v>2.0000000000000018E-3</v>
      </c>
      <c r="J55" s="44">
        <f t="shared" si="52"/>
        <v>200.00000000000017</v>
      </c>
      <c r="K55" s="46"/>
      <c r="L55" s="29"/>
      <c r="M55" s="44">
        <f t="shared" si="53"/>
        <v>12600.000000000011</v>
      </c>
    </row>
    <row r="56" spans="1:13" x14ac:dyDescent="0.25">
      <c r="A56" s="52">
        <v>42443</v>
      </c>
      <c r="B56" s="39" t="s">
        <v>36</v>
      </c>
      <c r="C56" s="39">
        <v>100000</v>
      </c>
      <c r="D56" s="39" t="s">
        <v>18</v>
      </c>
      <c r="E56" s="41">
        <v>1.4355</v>
      </c>
      <c r="F56" s="41">
        <v>1.4371</v>
      </c>
      <c r="G56" s="41">
        <v>0</v>
      </c>
      <c r="H56" s="40" t="s">
        <v>11</v>
      </c>
      <c r="I56" s="45">
        <f t="shared" si="51"/>
        <v>1.6000000000000458E-3</v>
      </c>
      <c r="J56" s="44">
        <f t="shared" si="52"/>
        <v>160.00000000000458</v>
      </c>
      <c r="K56" s="46"/>
      <c r="L56" s="29"/>
      <c r="M56" s="44">
        <f t="shared" si="53"/>
        <v>10080.000000000287</v>
      </c>
    </row>
    <row r="57" spans="1:13" x14ac:dyDescent="0.25">
      <c r="A57" s="52">
        <v>42439</v>
      </c>
      <c r="B57" s="39" t="s">
        <v>22</v>
      </c>
      <c r="C57" s="39">
        <v>100000</v>
      </c>
      <c r="D57" s="39" t="s">
        <v>13</v>
      </c>
      <c r="E57" s="41">
        <v>1.097</v>
      </c>
      <c r="F57" s="41">
        <v>1.095</v>
      </c>
      <c r="G57" s="41">
        <v>1.0920000000000001</v>
      </c>
      <c r="H57" s="39" t="s">
        <v>12</v>
      </c>
      <c r="I57" s="45">
        <f t="shared" ref="I57" si="54">E57-G57</f>
        <v>4.9999999999998934E-3</v>
      </c>
      <c r="J57" s="44">
        <f t="shared" si="52"/>
        <v>499.99999999998931</v>
      </c>
      <c r="K57" s="47"/>
      <c r="L57" s="47"/>
      <c r="M57" s="44">
        <f>J57*63</f>
        <v>31499.999999999327</v>
      </c>
    </row>
    <row r="58" spans="1:13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</row>
  </sheetData>
  <mergeCells count="2">
    <mergeCell ref="A2:H2"/>
    <mergeCell ref="A1:M1"/>
  </mergeCells>
  <pageMargins left="0.7" right="0.7" top="0.75" bottom="0.75" header="0.3" footer="0.3"/>
  <ignoredErrors>
    <ignoredError sqref="E59:N115 E19:H58 J53:N58 J19:L52 N19:N52" numberStoredAsText="1"/>
    <ignoredError sqref="I19:I58 M19:M52" numberStoredAsText="1" formula="1"/>
    <ignoredError sqref="I18 M7:M9 M2:M4 M11:M18 I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D-FOREX</vt:lpstr>
      <vt:lpstr>I-FOREX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2018-01-13T14:20:19Z</dcterms:created>
  <dcterms:modified xsi:type="dcterms:W3CDTF">2018-01-24T11:17:28Z</dcterms:modified>
</cp:coreProperties>
</file>