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PICK OF THE DA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H5" i="1" s="1"/>
  <c r="J5" i="1" s="1"/>
  <c r="C6" i="1" l="1"/>
  <c r="H6" i="1" s="1"/>
  <c r="I7" i="1"/>
  <c r="J7" i="1" s="1"/>
  <c r="H7" i="1"/>
  <c r="J6" i="1" l="1"/>
  <c r="C7" i="1"/>
  <c r="C9" i="1" l="1"/>
  <c r="H9" i="1" l="1"/>
  <c r="J9" i="1" s="1"/>
  <c r="C10" i="1"/>
  <c r="H10" i="1" s="1"/>
  <c r="J10" i="1" s="1"/>
  <c r="C11" i="1" l="1"/>
  <c r="H11" i="1" s="1"/>
  <c r="J11" i="1" s="1"/>
  <c r="C12" i="1" l="1"/>
  <c r="H12" i="1" s="1"/>
  <c r="J12" i="1" s="1"/>
  <c r="C13" i="1" l="1"/>
  <c r="H13" i="1" s="1"/>
  <c r="J13" i="1" s="1"/>
  <c r="C14" i="1" l="1"/>
  <c r="H14" i="1" s="1"/>
  <c r="J14" i="1" s="1"/>
  <c r="I15" i="1" l="1"/>
  <c r="J15" i="1" s="1"/>
  <c r="H15" i="1"/>
  <c r="C15" i="1"/>
  <c r="C16" i="1"/>
  <c r="H16" i="1" s="1"/>
  <c r="J16" i="1" s="1"/>
  <c r="C17" i="1" l="1"/>
  <c r="H17" i="1" s="1"/>
  <c r="J17" i="1" s="1"/>
  <c r="C18" i="1" l="1"/>
  <c r="H18" i="1" s="1"/>
  <c r="J18" i="1" s="1"/>
  <c r="C19" i="1" l="1"/>
  <c r="H19" i="1" s="1"/>
  <c r="J19" i="1" s="1"/>
  <c r="C20" i="1" l="1"/>
  <c r="H20" i="1" s="1"/>
  <c r="J20" i="1" s="1"/>
  <c r="C21" i="1" l="1"/>
  <c r="H21" i="1" s="1"/>
  <c r="J21" i="1" s="1"/>
  <c r="C22" i="1" l="1"/>
  <c r="H22" i="1" l="1"/>
  <c r="J22" i="1" s="1"/>
  <c r="C24" i="1" l="1"/>
  <c r="I24" i="1" l="1"/>
  <c r="H24" i="1"/>
  <c r="C25" i="1"/>
  <c r="H25" i="1" s="1"/>
  <c r="J25" i="1" s="1"/>
  <c r="J24" i="1" l="1"/>
  <c r="H27" i="1"/>
  <c r="J27" i="1" s="1"/>
  <c r="H26" i="1"/>
  <c r="J26" i="1" s="1"/>
  <c r="C28" i="1"/>
  <c r="H28" i="1" s="1"/>
  <c r="J28" i="1" s="1"/>
  <c r="C27" i="1"/>
  <c r="C26" i="1"/>
  <c r="C29" i="1" l="1"/>
  <c r="H29" i="1" s="1"/>
  <c r="J29" i="1" s="1"/>
</calcChain>
</file>

<file path=xl/comments1.xml><?xml version="1.0" encoding="utf-8"?>
<comments xmlns="http://schemas.openxmlformats.org/spreadsheetml/2006/main">
  <authors>
    <author>hp</author>
  </authors>
  <commentList>
    <comment ref="B2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31ST JAN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17TH JAN</t>
        </r>
      </text>
    </comment>
  </commentList>
</comments>
</file>

<file path=xl/sharedStrings.xml><?xml version="1.0" encoding="utf-8"?>
<sst xmlns="http://schemas.openxmlformats.org/spreadsheetml/2006/main" count="59" uniqueCount="29">
  <si>
    <t>LONG</t>
  </si>
  <si>
    <t>PICK OF THE DAY</t>
  </si>
  <si>
    <t xml:space="preserve">INDIANBK </t>
  </si>
  <si>
    <t>SL</t>
  </si>
  <si>
    <t xml:space="preserve">TV18BRDCST 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</si>
  <si>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</si>
  <si>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</si>
  <si>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</si>
  <si>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</si>
  <si>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</si>
  <si>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</si>
  <si>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</si>
  <si>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</si>
  <si>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</si>
  <si>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</si>
  <si>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RELINFRA</t>
  </si>
  <si>
    <t xml:space="preserve">RELCAPITAL </t>
  </si>
  <si>
    <t>AUROPHARMA</t>
  </si>
  <si>
    <t xml:space="preserve">RIIL </t>
  </si>
  <si>
    <t xml:space="preserve">JINDALSTEL </t>
  </si>
  <si>
    <t xml:space="preserve">INDIGO </t>
  </si>
  <si>
    <t>RIIL</t>
  </si>
  <si>
    <t>WOCKPHARMA</t>
  </si>
  <si>
    <t xml:space="preserve">SHORT </t>
  </si>
  <si>
    <t xml:space="preserve">GSPL </t>
  </si>
  <si>
    <t xml:space="preserve">BIOCON </t>
  </si>
  <si>
    <t>TGT DATE</t>
  </si>
  <si>
    <t xml:space="preserve">SURYAROSHNI </t>
  </si>
  <si>
    <t xml:space="preserve">ADANIENT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</si>
</sst>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0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Times New Roman"/>
      <family val="1"/>
    </font>
    <font>
      <b/>
      <sz val="2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4">
    <xf numFmtId="0" fontId="0" fillId="0" borderId="0" xfId="0"/>
    <xf numFmtId="0" fontId="3" fillId="0" borderId="0" xfId="0" applyFont="1" applyFill="1" applyAlignment="1">
      <alignment horizontal="center" vertical="center"/>
    </xf>
    <xf numFmtId="0" fontId="4" fillId="0" borderId="0" xfId="0" applyFont="1" applyFill="1"/>
    <xf numFmtId="15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0" xfId="0" applyFont="1" applyFill="1"/>
    <xf numFmtId="0" fontId="0" fillId="3" borderId="0" xfId="0" applyFill="1"/>
    <xf numFmtId="164" fontId="2" fillId="2" borderId="0" xfId="0" applyNumberFormat="1" applyFont="1" applyFill="1" applyAlignment="1">
      <alignment horizontal="center" vertical="center"/>
    </xf>
    <xf numFmtId="164" fontId="0" fillId="2" borderId="0" xfId="0" applyNumberFormat="1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2" fontId="5" fillId="2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5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15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0" fillId="0" borderId="1" xfId="1" applyNumberFormat="1" applyFont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164" fontId="11" fillId="2" borderId="0" xfId="0" applyNumberFormat="1" applyFont="1" applyFill="1" applyAlignment="1">
      <alignment horizontal="center" vertical="center"/>
    </xf>
    <xf numFmtId="164" fontId="12" fillId="2" borderId="0" xfId="0" applyNumberFormat="1" applyFont="1" applyFill="1" applyAlignment="1">
      <alignment horizontal="center" vertical="center"/>
    </xf>
    <xf numFmtId="2" fontId="7" fillId="0" borderId="1" xfId="1" applyNumberFormat="1" applyFont="1" applyBorder="1" applyAlignment="1">
      <alignment horizontal="center" vertical="center"/>
    </xf>
    <xf numFmtId="15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4" borderId="0" xfId="0" applyFont="1" applyFill="1"/>
    <xf numFmtId="164" fontId="1" fillId="3" borderId="0" xfId="0" applyNumberFormat="1" applyFont="1" applyFill="1" applyAlignment="1">
      <alignment horizontal="center" vertical="center"/>
    </xf>
    <xf numFmtId="2" fontId="13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828675</xdr:colOff>
      <xdr:row>0</xdr:row>
      <xdr:rowOff>123825</xdr:rowOff>
    </xdr:from>
    <xdr:to>
      <xdr:col>3</xdr:col>
      <xdr:colOff>733425</xdr:colOff>
      <xdr:row>1</xdr:row>
      <xdr:rowOff>9524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238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A4" sqref="A4"/>
    </sheetView>
  </sheetViews>
  <sheetFormatPr defaultRowHeight="15" x14ac:dyDescent="0.25"/>
  <cols>
    <col min="1" max="1" width="14.28515625" customWidth="1"/>
    <col min="2" max="2" width="18.140625" customWidth="1"/>
    <col min="3" max="4" width="11.85546875" customWidth="1"/>
    <col min="5" max="5" width="12.85546875" customWidth="1"/>
    <col min="6" max="6" width="12.42578125" customWidth="1"/>
    <col min="7" max="7" width="15.140625" customWidth="1"/>
    <col min="8" max="8" width="17.7109375" customWidth="1"/>
    <col min="9" max="9" width="19.28515625" customWidth="1"/>
    <col min="10" max="10" width="16.140625" customWidth="1"/>
    <col min="11" max="11" width="13" customWidth="1"/>
    <col min="12" max="12" width="14" customWidth="1"/>
  </cols>
  <sheetData>
    <row r="1" spans="1:12" s="7" customFormat="1" ht="96.75" customHeight="1" x14ac:dyDescent="0.25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2" s="9" customFormat="1" ht="30" customHeight="1" x14ac:dyDescent="0.25">
      <c r="A2" s="8"/>
      <c r="B2" s="8"/>
      <c r="C2" s="25"/>
      <c r="D2" s="25"/>
      <c r="E2" s="25"/>
      <c r="F2" s="25"/>
      <c r="G2" s="26" t="s">
        <v>1</v>
      </c>
      <c r="H2" s="25"/>
      <c r="I2" s="25"/>
      <c r="J2" s="8"/>
      <c r="K2" s="8"/>
    </row>
    <row r="3" spans="1:12" s="1" customFormat="1" ht="18" customHeight="1" x14ac:dyDescent="0.25">
      <c r="A3" s="15" t="s">
        <v>5</v>
      </c>
      <c r="B3" s="15" t="s">
        <v>6</v>
      </c>
      <c r="C3" s="15" t="s">
        <v>7</v>
      </c>
      <c r="D3" s="15" t="s">
        <v>8</v>
      </c>
      <c r="E3" s="15" t="s">
        <v>9</v>
      </c>
      <c r="F3" s="15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4" t="s">
        <v>3</v>
      </c>
      <c r="L3" s="14" t="s">
        <v>26</v>
      </c>
    </row>
    <row r="4" spans="1:12" s="2" customFormat="1" ht="18" customHeight="1" x14ac:dyDescent="0.25">
      <c r="A4" s="16"/>
      <c r="B4" s="17"/>
      <c r="C4" s="17"/>
      <c r="D4" s="17"/>
      <c r="E4" s="17"/>
      <c r="F4" s="17"/>
      <c r="G4" s="17"/>
      <c r="H4" s="17"/>
      <c r="I4" s="17"/>
      <c r="J4" s="17"/>
      <c r="K4" s="18"/>
    </row>
    <row r="5" spans="1:12" s="2" customFormat="1" ht="18" customHeight="1" x14ac:dyDescent="0.25">
      <c r="A5" s="19">
        <v>43166</v>
      </c>
      <c r="B5" s="20" t="s">
        <v>28</v>
      </c>
      <c r="C5" s="24">
        <f t="shared" ref="C5" si="0">MROUND(500000/E5,10)</f>
        <v>2730</v>
      </c>
      <c r="D5" s="20" t="s">
        <v>0</v>
      </c>
      <c r="E5" s="21">
        <v>183</v>
      </c>
      <c r="F5" s="21">
        <v>180</v>
      </c>
      <c r="G5" s="21">
        <v>0</v>
      </c>
      <c r="H5" s="22">
        <f t="shared" ref="H5" si="1">(F5-E5)*C5</f>
        <v>-8190</v>
      </c>
      <c r="I5" s="22">
        <v>0</v>
      </c>
      <c r="J5" s="33">
        <f t="shared" ref="J5" si="2">+I5+H5</f>
        <v>-8190</v>
      </c>
      <c r="K5" s="27">
        <v>180</v>
      </c>
      <c r="L5" s="19">
        <v>43166</v>
      </c>
    </row>
    <row r="6" spans="1:12" s="2" customFormat="1" ht="18" customHeight="1" x14ac:dyDescent="0.25">
      <c r="A6" s="19">
        <v>43165</v>
      </c>
      <c r="B6" s="20" t="s">
        <v>27</v>
      </c>
      <c r="C6" s="24">
        <f t="shared" ref="C6" si="3">MROUND(500000/E6,10)</f>
        <v>1180</v>
      </c>
      <c r="D6" s="20" t="s">
        <v>0</v>
      </c>
      <c r="E6" s="21">
        <v>425</v>
      </c>
      <c r="F6" s="21">
        <v>430</v>
      </c>
      <c r="G6" s="21">
        <v>0</v>
      </c>
      <c r="H6" s="22">
        <f t="shared" ref="H6" si="4">(F6-E6)*C6</f>
        <v>5900</v>
      </c>
      <c r="I6" s="22">
        <v>0</v>
      </c>
      <c r="J6" s="23">
        <f t="shared" ref="J6" si="5">+I6+H6</f>
        <v>5900</v>
      </c>
      <c r="K6" s="27">
        <v>420</v>
      </c>
      <c r="L6" s="19">
        <v>43165</v>
      </c>
    </row>
    <row r="7" spans="1:12" s="2" customFormat="1" ht="18" customHeight="1" x14ac:dyDescent="0.25">
      <c r="A7" s="19">
        <v>43164</v>
      </c>
      <c r="B7" s="20" t="s">
        <v>25</v>
      </c>
      <c r="C7" s="24">
        <f t="shared" ref="C7" si="6">MROUND(500000/E7,10)</f>
        <v>800</v>
      </c>
      <c r="D7" s="20" t="s">
        <v>0</v>
      </c>
      <c r="E7" s="21">
        <v>625</v>
      </c>
      <c r="F7" s="21">
        <v>635</v>
      </c>
      <c r="G7" s="21">
        <v>650</v>
      </c>
      <c r="H7" s="22">
        <f t="shared" ref="H7" si="7">(F7-E7)*C7</f>
        <v>8000</v>
      </c>
      <c r="I7" s="22">
        <f t="shared" ref="I7" si="8">(G7-F7)*C7</f>
        <v>12000</v>
      </c>
      <c r="J7" s="23">
        <f t="shared" ref="J7" si="9">+I7+H7</f>
        <v>20000</v>
      </c>
      <c r="K7" s="27">
        <v>615</v>
      </c>
      <c r="L7" s="19">
        <v>43165</v>
      </c>
    </row>
    <row r="8" spans="1:12" s="2" customFormat="1" ht="18" customHeight="1" x14ac:dyDescent="0.25">
      <c r="A8" s="28"/>
      <c r="B8" s="29"/>
      <c r="C8" s="29"/>
      <c r="D8" s="29"/>
      <c r="E8" s="29"/>
      <c r="F8" s="29"/>
      <c r="G8" s="29"/>
      <c r="H8" s="29"/>
      <c r="I8" s="29"/>
      <c r="J8" s="29"/>
      <c r="K8" s="30"/>
      <c r="L8" s="31"/>
    </row>
    <row r="9" spans="1:12" s="2" customFormat="1" ht="18" customHeight="1" x14ac:dyDescent="0.25">
      <c r="A9" s="19">
        <v>43154</v>
      </c>
      <c r="B9" s="20" t="s">
        <v>19</v>
      </c>
      <c r="C9" s="24">
        <f t="shared" ref="C9" si="10">MROUND(500000/E9,10)</f>
        <v>1920</v>
      </c>
      <c r="D9" s="20" t="s">
        <v>0</v>
      </c>
      <c r="E9" s="21">
        <v>260</v>
      </c>
      <c r="F9" s="21">
        <v>265</v>
      </c>
      <c r="G9" s="21">
        <v>0</v>
      </c>
      <c r="H9" s="22">
        <f t="shared" ref="H9" si="11">(F9-E9)*C9</f>
        <v>9600</v>
      </c>
      <c r="I9" s="22">
        <v>0</v>
      </c>
      <c r="J9" s="23">
        <f t="shared" ref="J9" si="12">+I9+H9</f>
        <v>9600</v>
      </c>
      <c r="K9" s="27">
        <v>255</v>
      </c>
      <c r="L9" s="19">
        <v>43154</v>
      </c>
    </row>
    <row r="10" spans="1:12" s="2" customFormat="1" ht="18" customHeight="1" x14ac:dyDescent="0.25">
      <c r="A10" s="19">
        <v>43153</v>
      </c>
      <c r="B10" s="20" t="s">
        <v>19</v>
      </c>
      <c r="C10" s="24">
        <f t="shared" ref="C10" si="13">MROUND(500000/E10,10)</f>
        <v>2020</v>
      </c>
      <c r="D10" s="20" t="s">
        <v>0</v>
      </c>
      <c r="E10" s="21">
        <v>248</v>
      </c>
      <c r="F10" s="21">
        <v>252</v>
      </c>
      <c r="G10" s="21">
        <v>0</v>
      </c>
      <c r="H10" s="22">
        <f t="shared" ref="H10" si="14">(F10-E10)*C10</f>
        <v>8080</v>
      </c>
      <c r="I10" s="22">
        <v>0</v>
      </c>
      <c r="J10" s="23">
        <f t="shared" ref="J10" si="15">+I10+H10</f>
        <v>8080</v>
      </c>
      <c r="K10" s="27">
        <v>242</v>
      </c>
      <c r="L10" s="19">
        <v>43153</v>
      </c>
    </row>
    <row r="11" spans="1:12" s="2" customFormat="1" ht="18" customHeight="1" x14ac:dyDescent="0.25">
      <c r="A11" s="19">
        <v>43152</v>
      </c>
      <c r="B11" s="20" t="s">
        <v>24</v>
      </c>
      <c r="C11" s="24">
        <f t="shared" ref="C11" si="16">MROUND(500000/E11,10)</f>
        <v>2520</v>
      </c>
      <c r="D11" s="20" t="s">
        <v>0</v>
      </c>
      <c r="E11" s="21">
        <v>198.5</v>
      </c>
      <c r="F11" s="21">
        <v>199.5</v>
      </c>
      <c r="G11" s="21">
        <v>0</v>
      </c>
      <c r="H11" s="22">
        <f t="shared" ref="H11" si="17">(F11-E11)*C11</f>
        <v>2520</v>
      </c>
      <c r="I11" s="22">
        <v>0</v>
      </c>
      <c r="J11" s="23">
        <f t="shared" ref="J11" si="18">+I11+H11</f>
        <v>2520</v>
      </c>
      <c r="K11" s="27">
        <v>195</v>
      </c>
      <c r="L11" s="19">
        <v>43152</v>
      </c>
    </row>
    <row r="12" spans="1:12" s="2" customFormat="1" ht="18" customHeight="1" x14ac:dyDescent="0.25">
      <c r="A12" s="19">
        <v>43151</v>
      </c>
      <c r="B12" s="20" t="s">
        <v>19</v>
      </c>
      <c r="C12" s="24">
        <f t="shared" ref="C12" si="19">MROUND(500000/E12,10)</f>
        <v>1980</v>
      </c>
      <c r="D12" s="20" t="s">
        <v>0</v>
      </c>
      <c r="E12" s="21">
        <v>253</v>
      </c>
      <c r="F12" s="21">
        <v>256</v>
      </c>
      <c r="G12" s="21">
        <v>0</v>
      </c>
      <c r="H12" s="22">
        <f t="shared" ref="H12" si="20">(F12-E12)*C12</f>
        <v>5940</v>
      </c>
      <c r="I12" s="22">
        <v>0</v>
      </c>
      <c r="J12" s="23">
        <f t="shared" ref="J12" si="21">+I12+H12</f>
        <v>5940</v>
      </c>
      <c r="K12" s="27">
        <v>248</v>
      </c>
      <c r="L12" s="19">
        <v>43151</v>
      </c>
    </row>
    <row r="13" spans="1:12" s="2" customFormat="1" ht="18" customHeight="1" x14ac:dyDescent="0.25">
      <c r="A13" s="19">
        <v>43150</v>
      </c>
      <c r="B13" s="20" t="s">
        <v>19</v>
      </c>
      <c r="C13" s="24">
        <f t="shared" ref="C13" si="22">MROUND(500000/E13,10)</f>
        <v>2040</v>
      </c>
      <c r="D13" s="20" t="s">
        <v>0</v>
      </c>
      <c r="E13" s="21">
        <v>245</v>
      </c>
      <c r="F13" s="21">
        <v>250</v>
      </c>
      <c r="G13" s="21">
        <v>0</v>
      </c>
      <c r="H13" s="22">
        <f t="shared" ref="H13" si="23">(F13-E13)*C13</f>
        <v>10200</v>
      </c>
      <c r="I13" s="22">
        <v>0</v>
      </c>
      <c r="J13" s="23">
        <f t="shared" ref="J13" si="24">+I13+H13</f>
        <v>10200</v>
      </c>
      <c r="K13" s="27">
        <v>240</v>
      </c>
      <c r="L13" s="19">
        <v>43150</v>
      </c>
    </row>
    <row r="14" spans="1:12" s="2" customFormat="1" ht="18" customHeight="1" x14ac:dyDescent="0.25">
      <c r="A14" s="19">
        <v>43146</v>
      </c>
      <c r="B14" s="20" t="s">
        <v>19</v>
      </c>
      <c r="C14" s="24">
        <f t="shared" ref="C14" si="25">MROUND(500000/E14,10)</f>
        <v>1840</v>
      </c>
      <c r="D14" s="20" t="s">
        <v>0</v>
      </c>
      <c r="E14" s="21">
        <v>272</v>
      </c>
      <c r="F14" s="21">
        <v>277</v>
      </c>
      <c r="G14" s="21">
        <v>0</v>
      </c>
      <c r="H14" s="22">
        <f t="shared" ref="H14" si="26">(F14-E14)*C14</f>
        <v>9200</v>
      </c>
      <c r="I14" s="22">
        <v>0</v>
      </c>
      <c r="J14" s="23">
        <f t="shared" ref="J14" si="27">+I14+H14</f>
        <v>9200</v>
      </c>
      <c r="K14" s="27">
        <v>267</v>
      </c>
      <c r="L14" s="19">
        <v>43146</v>
      </c>
    </row>
    <row r="15" spans="1:12" s="2" customFormat="1" ht="18" customHeight="1" x14ac:dyDescent="0.25">
      <c r="A15" s="19">
        <v>43145</v>
      </c>
      <c r="B15" s="20" t="s">
        <v>19</v>
      </c>
      <c r="C15" s="24">
        <f t="shared" ref="C15" si="28">MROUND(500000/E15,10)</f>
        <v>1820</v>
      </c>
      <c r="D15" s="24" t="s">
        <v>23</v>
      </c>
      <c r="E15" s="22">
        <v>274.5</v>
      </c>
      <c r="F15" s="22">
        <v>270</v>
      </c>
      <c r="G15" s="22">
        <v>268</v>
      </c>
      <c r="H15" s="22">
        <f t="shared" ref="H15" si="29">(E15-F15)*C15</f>
        <v>8190</v>
      </c>
      <c r="I15" s="22">
        <f>(F15-G15)*C15</f>
        <v>3640</v>
      </c>
      <c r="J15" s="23">
        <f t="shared" ref="J15" si="30">+I15+H15</f>
        <v>11830</v>
      </c>
      <c r="K15" s="27">
        <v>280</v>
      </c>
      <c r="L15" s="19">
        <v>43145</v>
      </c>
    </row>
    <row r="16" spans="1:12" s="2" customFormat="1" ht="18" customHeight="1" x14ac:dyDescent="0.25">
      <c r="A16" s="19">
        <v>43143</v>
      </c>
      <c r="B16" s="20" t="s">
        <v>19</v>
      </c>
      <c r="C16" s="24">
        <f t="shared" ref="C16" si="31">MROUND(500000/E16,10)</f>
        <v>1810</v>
      </c>
      <c r="D16" s="20" t="s">
        <v>0</v>
      </c>
      <c r="E16" s="21">
        <v>276</v>
      </c>
      <c r="F16" s="21">
        <v>277</v>
      </c>
      <c r="G16" s="21">
        <v>0</v>
      </c>
      <c r="H16" s="22">
        <f t="shared" ref="H16" si="32">(F16-E16)*C16</f>
        <v>1810</v>
      </c>
      <c r="I16" s="22">
        <v>0</v>
      </c>
      <c r="J16" s="23">
        <f t="shared" ref="J16" si="33">+I16+H16</f>
        <v>1810</v>
      </c>
      <c r="K16" s="21">
        <v>270</v>
      </c>
      <c r="L16" s="19">
        <v>43143</v>
      </c>
    </row>
    <row r="17" spans="1:12" s="2" customFormat="1" ht="18" customHeight="1" x14ac:dyDescent="0.25">
      <c r="A17" s="19">
        <v>43140</v>
      </c>
      <c r="B17" s="20" t="s">
        <v>19</v>
      </c>
      <c r="C17" s="24">
        <f t="shared" ref="C17" si="34">MROUND(500000/E17,10)</f>
        <v>1870</v>
      </c>
      <c r="D17" s="20" t="s">
        <v>0</v>
      </c>
      <c r="E17" s="21">
        <v>267</v>
      </c>
      <c r="F17" s="21">
        <v>272</v>
      </c>
      <c r="G17" s="21">
        <v>0</v>
      </c>
      <c r="H17" s="22">
        <f t="shared" ref="H17" si="35">(F17-E17)*C17</f>
        <v>9350</v>
      </c>
      <c r="I17" s="22">
        <v>0</v>
      </c>
      <c r="J17" s="23">
        <f t="shared" ref="J17:J22" si="36">+I17+H17</f>
        <v>9350</v>
      </c>
      <c r="K17" s="21">
        <v>262</v>
      </c>
      <c r="L17" s="19">
        <v>43140</v>
      </c>
    </row>
    <row r="18" spans="1:12" s="2" customFormat="1" ht="18" customHeight="1" x14ac:dyDescent="0.25">
      <c r="A18" s="19">
        <v>43139</v>
      </c>
      <c r="B18" s="20" t="s">
        <v>15</v>
      </c>
      <c r="C18" s="24">
        <f t="shared" ref="C18" si="37">MROUND(500000/E18,10)</f>
        <v>1120</v>
      </c>
      <c r="D18" s="20" t="s">
        <v>0</v>
      </c>
      <c r="E18" s="21">
        <v>446</v>
      </c>
      <c r="F18" s="21">
        <v>447</v>
      </c>
      <c r="G18" s="21">
        <v>0</v>
      </c>
      <c r="H18" s="22">
        <f t="shared" ref="H18" si="38">(F18-E18)*C18</f>
        <v>1120</v>
      </c>
      <c r="I18" s="22">
        <v>0</v>
      </c>
      <c r="J18" s="23">
        <f t="shared" si="36"/>
        <v>1120</v>
      </c>
      <c r="K18" s="21">
        <v>435</v>
      </c>
      <c r="L18" s="19">
        <v>43139</v>
      </c>
    </row>
    <row r="19" spans="1:12" s="2" customFormat="1" ht="18" customHeight="1" x14ac:dyDescent="0.25">
      <c r="A19" s="19">
        <v>43138</v>
      </c>
      <c r="B19" s="20" t="s">
        <v>22</v>
      </c>
      <c r="C19" s="24">
        <f t="shared" ref="C19" si="39">MROUND(500000/E19,10)</f>
        <v>660</v>
      </c>
      <c r="D19" s="20" t="s">
        <v>0</v>
      </c>
      <c r="E19" s="21">
        <v>762</v>
      </c>
      <c r="F19" s="21">
        <v>772</v>
      </c>
      <c r="G19" s="21">
        <v>0</v>
      </c>
      <c r="H19" s="22">
        <f t="shared" ref="H19" si="40">(F19-E19)*C19</f>
        <v>6600</v>
      </c>
      <c r="I19" s="22">
        <v>0</v>
      </c>
      <c r="J19" s="23">
        <f t="shared" si="36"/>
        <v>6600</v>
      </c>
      <c r="K19" s="21">
        <v>745</v>
      </c>
      <c r="L19" s="19">
        <v>43138</v>
      </c>
    </row>
    <row r="20" spans="1:12" s="2" customFormat="1" ht="18" customHeight="1" x14ac:dyDescent="0.25">
      <c r="A20" s="19">
        <v>43137</v>
      </c>
      <c r="B20" s="20" t="s">
        <v>21</v>
      </c>
      <c r="C20" s="24">
        <f t="shared" ref="C20" si="41">MROUND(500000/E20,10)</f>
        <v>1090</v>
      </c>
      <c r="D20" s="20" t="s">
        <v>0</v>
      </c>
      <c r="E20" s="21">
        <v>460</v>
      </c>
      <c r="F20" s="21">
        <v>467</v>
      </c>
      <c r="G20" s="21">
        <v>0</v>
      </c>
      <c r="H20" s="22">
        <f t="shared" ref="H20" si="42">(F20-E20)*C20</f>
        <v>7630</v>
      </c>
      <c r="I20" s="22">
        <v>0</v>
      </c>
      <c r="J20" s="23">
        <f t="shared" si="36"/>
        <v>7630</v>
      </c>
      <c r="K20" s="21">
        <v>450</v>
      </c>
      <c r="L20" s="19">
        <v>43137</v>
      </c>
    </row>
    <row r="21" spans="1:12" s="2" customFormat="1" ht="18" customHeight="1" x14ac:dyDescent="0.25">
      <c r="A21" s="19">
        <v>43136</v>
      </c>
      <c r="B21" s="20" t="s">
        <v>20</v>
      </c>
      <c r="C21" s="24">
        <f t="shared" ref="C21" si="43">MROUND(500000/E21,10)</f>
        <v>420</v>
      </c>
      <c r="D21" s="20" t="s">
        <v>0</v>
      </c>
      <c r="E21" s="21">
        <v>1180</v>
      </c>
      <c r="F21" s="21">
        <v>1200</v>
      </c>
      <c r="G21" s="21">
        <v>0</v>
      </c>
      <c r="H21" s="22">
        <f t="shared" ref="H21" si="44">(F21-E21)*C21</f>
        <v>8400</v>
      </c>
      <c r="I21" s="22">
        <v>0</v>
      </c>
      <c r="J21" s="23">
        <f t="shared" si="36"/>
        <v>8400</v>
      </c>
      <c r="K21" s="21">
        <v>1160</v>
      </c>
      <c r="L21" s="19">
        <v>43136</v>
      </c>
    </row>
    <row r="22" spans="1:12" s="2" customFormat="1" ht="18" customHeight="1" x14ac:dyDescent="0.25">
      <c r="A22" s="19">
        <v>43132</v>
      </c>
      <c r="B22" s="20" t="s">
        <v>19</v>
      </c>
      <c r="C22" s="24">
        <f t="shared" ref="C22" si="45">MROUND(500000/E22,10)</f>
        <v>1890</v>
      </c>
      <c r="D22" s="20" t="s">
        <v>0</v>
      </c>
      <c r="E22" s="21">
        <v>265</v>
      </c>
      <c r="F22" s="21">
        <v>271.5</v>
      </c>
      <c r="G22" s="21">
        <v>0</v>
      </c>
      <c r="H22" s="22">
        <f t="shared" ref="H22" si="46">(F22-E22)*C22</f>
        <v>12285</v>
      </c>
      <c r="I22" s="22">
        <v>0</v>
      </c>
      <c r="J22" s="23">
        <f t="shared" si="36"/>
        <v>12285</v>
      </c>
      <c r="K22" s="21">
        <v>258</v>
      </c>
      <c r="L22" s="19">
        <v>43132</v>
      </c>
    </row>
    <row r="23" spans="1:12" s="11" customFormat="1" ht="15.75" x14ac:dyDescent="0.25">
      <c r="A23" s="10"/>
      <c r="E23" s="12"/>
      <c r="F23" s="12"/>
      <c r="G23" s="12"/>
      <c r="H23" s="13"/>
      <c r="I23" s="13"/>
      <c r="J23" s="13"/>
    </row>
    <row r="24" spans="1:12" s="2" customFormat="1" ht="18" customHeight="1" x14ac:dyDescent="0.25">
      <c r="A24" s="19">
        <v>43130</v>
      </c>
      <c r="B24" s="20" t="s">
        <v>18</v>
      </c>
      <c r="C24" s="24">
        <f t="shared" ref="C24" si="47">MROUND(500000/E24,10)</f>
        <v>950</v>
      </c>
      <c r="D24" s="20" t="s">
        <v>0</v>
      </c>
      <c r="E24" s="21">
        <v>529</v>
      </c>
      <c r="F24" s="21">
        <v>540</v>
      </c>
      <c r="G24" s="21">
        <v>555</v>
      </c>
      <c r="H24" s="22">
        <f t="shared" ref="H24" si="48">(F24-E24)*C24</f>
        <v>10450</v>
      </c>
      <c r="I24" s="22">
        <f t="shared" ref="I24" si="49">(G24-F24)*C24</f>
        <v>14250</v>
      </c>
      <c r="J24" s="23">
        <f t="shared" ref="J24" si="50">+I24+H24</f>
        <v>24700</v>
      </c>
      <c r="K24" s="21">
        <v>518</v>
      </c>
      <c r="L24" s="19">
        <v>43130</v>
      </c>
    </row>
    <row r="25" spans="1:12" s="2" customFormat="1" ht="18" customHeight="1" x14ac:dyDescent="0.25">
      <c r="A25" s="19">
        <v>43123</v>
      </c>
      <c r="B25" s="20" t="s">
        <v>17</v>
      </c>
      <c r="C25" s="24">
        <f t="shared" ref="C25:C29" si="51">MROUND(500000/E25,10)</f>
        <v>780</v>
      </c>
      <c r="D25" s="20" t="s">
        <v>0</v>
      </c>
      <c r="E25" s="21">
        <v>641</v>
      </c>
      <c r="F25" s="21">
        <v>660</v>
      </c>
      <c r="G25" s="21">
        <v>0</v>
      </c>
      <c r="H25" s="22">
        <f t="shared" ref="H25" si="52">(F25-E25)*C25</f>
        <v>14820</v>
      </c>
      <c r="I25" s="22">
        <v>0</v>
      </c>
      <c r="J25" s="23">
        <f t="shared" ref="J25" si="53">+I25+H25</f>
        <v>14820</v>
      </c>
      <c r="K25" s="21">
        <v>620</v>
      </c>
      <c r="L25" s="19">
        <v>43123</v>
      </c>
    </row>
    <row r="26" spans="1:12" s="2" customFormat="1" ht="18" customHeight="1" x14ac:dyDescent="0.25">
      <c r="A26" s="19">
        <v>43119</v>
      </c>
      <c r="B26" s="20" t="s">
        <v>15</v>
      </c>
      <c r="C26" s="24">
        <f t="shared" si="51"/>
        <v>1000</v>
      </c>
      <c r="D26" s="20" t="s">
        <v>0</v>
      </c>
      <c r="E26" s="21">
        <v>500</v>
      </c>
      <c r="F26" s="21">
        <v>520</v>
      </c>
      <c r="G26" s="21">
        <v>0</v>
      </c>
      <c r="H26" s="22">
        <f t="shared" ref="H26" si="54">(F26-E26)*C26</f>
        <v>20000</v>
      </c>
      <c r="I26" s="22">
        <v>0</v>
      </c>
      <c r="J26" s="23">
        <f t="shared" ref="J26" si="55">+I26+H26</f>
        <v>20000</v>
      </c>
      <c r="K26" s="21">
        <v>480</v>
      </c>
      <c r="L26" s="19">
        <v>43119</v>
      </c>
    </row>
    <row r="27" spans="1:12" s="2" customFormat="1" ht="18" customHeight="1" x14ac:dyDescent="0.25">
      <c r="A27" s="19">
        <v>43118</v>
      </c>
      <c r="B27" s="20" t="s">
        <v>16</v>
      </c>
      <c r="C27" s="24">
        <f t="shared" si="51"/>
        <v>890</v>
      </c>
      <c r="D27" s="20" t="s">
        <v>0</v>
      </c>
      <c r="E27" s="21">
        <v>562.5</v>
      </c>
      <c r="F27" s="21">
        <v>575</v>
      </c>
      <c r="G27" s="21">
        <v>0</v>
      </c>
      <c r="H27" s="22">
        <f t="shared" ref="H27" si="56">(F27-E27)*C27</f>
        <v>11125</v>
      </c>
      <c r="I27" s="22">
        <v>0</v>
      </c>
      <c r="J27" s="23">
        <f t="shared" ref="J27" si="57">+I27+H27</f>
        <v>11125</v>
      </c>
      <c r="K27" s="21">
        <v>545</v>
      </c>
      <c r="L27" s="19">
        <v>43118</v>
      </c>
    </row>
    <row r="28" spans="1:12" s="2" customFormat="1" ht="18" customHeight="1" x14ac:dyDescent="0.25">
      <c r="A28" s="19">
        <v>43117</v>
      </c>
      <c r="B28" s="20" t="s">
        <v>4</v>
      </c>
      <c r="C28" s="24">
        <f t="shared" si="51"/>
        <v>8260</v>
      </c>
      <c r="D28" s="20" t="s">
        <v>0</v>
      </c>
      <c r="E28" s="21">
        <v>60.5</v>
      </c>
      <c r="F28" s="21">
        <v>63</v>
      </c>
      <c r="G28" s="21">
        <v>0</v>
      </c>
      <c r="H28" s="22">
        <f t="shared" ref="H28" si="58">(F28-E28)*C28</f>
        <v>20650</v>
      </c>
      <c r="I28" s="22">
        <v>0</v>
      </c>
      <c r="J28" s="23">
        <f t="shared" ref="J28" si="59">+I28+H28</f>
        <v>20650</v>
      </c>
      <c r="K28" s="21">
        <v>55</v>
      </c>
      <c r="L28" s="19">
        <v>43117</v>
      </c>
    </row>
    <row r="29" spans="1:12" s="2" customFormat="1" ht="18" customHeight="1" x14ac:dyDescent="0.25">
      <c r="A29" s="19">
        <v>43116</v>
      </c>
      <c r="B29" s="20" t="s">
        <v>2</v>
      </c>
      <c r="C29" s="24">
        <f t="shared" si="51"/>
        <v>1350</v>
      </c>
      <c r="D29" s="20" t="s">
        <v>0</v>
      </c>
      <c r="E29" s="21">
        <v>370.5</v>
      </c>
      <c r="F29" s="21">
        <v>380</v>
      </c>
      <c r="G29" s="21">
        <v>0</v>
      </c>
      <c r="H29" s="22">
        <f t="shared" ref="H29" si="60">(F29-E29)*C29</f>
        <v>12825</v>
      </c>
      <c r="I29" s="22">
        <v>0</v>
      </c>
      <c r="J29" s="23">
        <f t="shared" ref="J29" si="61">+I29+H29</f>
        <v>12825</v>
      </c>
      <c r="K29" s="21">
        <v>360</v>
      </c>
      <c r="L29" s="19">
        <v>43116</v>
      </c>
    </row>
    <row r="30" spans="1:12" s="11" customFormat="1" ht="15.75" x14ac:dyDescent="0.25">
      <c r="A30" s="10"/>
      <c r="E30" s="12"/>
      <c r="F30" s="12"/>
      <c r="G30" s="12"/>
      <c r="H30" s="13"/>
      <c r="I30" s="13"/>
      <c r="J30" s="13"/>
    </row>
    <row r="31" spans="1:12" s="6" customFormat="1" ht="14.25" customHeight="1" x14ac:dyDescent="0.25">
      <c r="A31" s="3"/>
      <c r="B31" s="4"/>
      <c r="C31" s="4"/>
      <c r="D31" s="4"/>
      <c r="E31" s="5"/>
      <c r="F31" s="5"/>
      <c r="G31" s="5"/>
      <c r="H31" s="4"/>
      <c r="I31" s="4"/>
      <c r="J31" s="4"/>
    </row>
  </sheetData>
  <mergeCells count="1">
    <mergeCell ref="A1:K1"/>
  </mergeCells>
  <pageMargins left="0.7" right="0.7" top="0.75" bottom="0.75" header="0.3" footer="0.3"/>
  <pageSetup orientation="portrait" r:id="rId1"/>
  <ignoredErrors>
    <ignoredError sqref="H15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PICK OF THE 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2018-01-13T14:34:23Z</dcterms:created>
  <dcterms:modified xsi:type="dcterms:W3CDTF">2018-03-07T11:14:10Z</dcterms:modified>
</cp:coreProperties>
</file>