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PICK OF THE D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/>
  <c r="C7" i="1" l="1"/>
  <c r="J7" i="1" l="1"/>
  <c r="I8" i="1"/>
  <c r="J8" i="1" s="1"/>
  <c r="H8" i="1"/>
  <c r="C8" i="1"/>
  <c r="C9" i="1" l="1"/>
  <c r="C10" i="1"/>
  <c r="H9" i="1" l="1"/>
  <c r="J9" i="1" s="1"/>
  <c r="H10" i="1"/>
  <c r="J10" i="1" s="1"/>
  <c r="I11" i="1"/>
  <c r="J11" i="1" s="1"/>
  <c r="H11" i="1"/>
  <c r="C12" i="1"/>
  <c r="H12" i="1" s="1"/>
  <c r="J12" i="1" s="1"/>
  <c r="C11" i="1"/>
  <c r="C13" i="1" l="1"/>
  <c r="H13" i="1" s="1"/>
  <c r="J13" i="1" s="1"/>
  <c r="C14" i="1" l="1"/>
  <c r="H14" i="1" s="1"/>
  <c r="J14" i="1" l="1"/>
  <c r="C15" i="1"/>
  <c r="H15" i="1" l="1"/>
  <c r="I15" i="1"/>
  <c r="C17" i="1"/>
  <c r="J15" i="1" l="1"/>
  <c r="H17" i="1"/>
  <c r="J17" i="1" s="1"/>
  <c r="C18" i="1"/>
  <c r="H18" i="1" s="1"/>
  <c r="J18" i="1" s="1"/>
  <c r="C19" i="1" l="1"/>
  <c r="H19" i="1" s="1"/>
  <c r="J19" i="1" s="1"/>
  <c r="C20" i="1" l="1"/>
  <c r="H20" i="1" s="1"/>
  <c r="J20" i="1" s="1"/>
  <c r="C21" i="1" l="1"/>
  <c r="H21" i="1" s="1"/>
  <c r="J21" i="1" s="1"/>
  <c r="C22" i="1" l="1"/>
  <c r="H22" i="1" s="1"/>
  <c r="J22" i="1" s="1"/>
  <c r="I23" i="1" l="1"/>
  <c r="J23" i="1" s="1"/>
  <c r="H23" i="1"/>
  <c r="C23" i="1"/>
  <c r="C24" i="1"/>
  <c r="H24" i="1" s="1"/>
  <c r="J24" i="1" s="1"/>
  <c r="C25" i="1" l="1"/>
  <c r="H25" i="1" s="1"/>
  <c r="J25" i="1" s="1"/>
  <c r="C26" i="1" l="1"/>
  <c r="H26" i="1" s="1"/>
  <c r="J26" i="1" s="1"/>
  <c r="C27" i="1" l="1"/>
  <c r="H27" i="1" s="1"/>
  <c r="J27" i="1" s="1"/>
  <c r="C28" i="1" l="1"/>
  <c r="H28" i="1" s="1"/>
  <c r="J28" i="1" s="1"/>
  <c r="C29" i="1" l="1"/>
  <c r="H29" i="1" s="1"/>
  <c r="J29" i="1" s="1"/>
  <c r="C30" i="1" l="1"/>
  <c r="H30" i="1" l="1"/>
  <c r="J30" i="1" s="1"/>
  <c r="C32" i="1" l="1"/>
  <c r="I32" i="1" l="1"/>
  <c r="H32" i="1"/>
  <c r="C33" i="1"/>
  <c r="H33" i="1" s="1"/>
  <c r="J33" i="1" s="1"/>
  <c r="J32" i="1" l="1"/>
  <c r="H35" i="1"/>
  <c r="J35" i="1" s="1"/>
  <c r="H34" i="1"/>
  <c r="J34" i="1" s="1"/>
  <c r="C36" i="1"/>
  <c r="H36" i="1" s="1"/>
  <c r="J36" i="1" s="1"/>
  <c r="C35" i="1"/>
  <c r="C34" i="1"/>
  <c r="C37" i="1" l="1"/>
  <c r="H37" i="1" s="1"/>
  <c r="J37" i="1" s="1"/>
</calcChain>
</file>

<file path=xl/comments1.xml><?xml version="1.0" encoding="utf-8"?>
<comments xmlns="http://schemas.openxmlformats.org/spreadsheetml/2006/main">
  <authors>
    <author>hp</author>
  </authors>
  <commentList>
    <comment ref="B36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PARTIAL BOOK ON 31ST JAN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17TH JAN</t>
        </r>
      </text>
    </comment>
  </commentList>
</comments>
</file>

<file path=xl/sharedStrings.xml><?xml version="1.0" encoding="utf-8"?>
<sst xmlns="http://schemas.openxmlformats.org/spreadsheetml/2006/main" count="81" uniqueCount="35">
  <si>
    <t>LONG</t>
  </si>
  <si>
    <t>PICK OF THE DAY</t>
  </si>
  <si>
    <t xml:space="preserve">INDIANBK </t>
  </si>
  <si>
    <t>SL</t>
  </si>
  <si>
    <t xml:space="preserve">TV18BRDCST </t>
  </si>
  <si>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</si>
  <si>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</si>
  <si>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</si>
  <si>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</si>
  <si>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</si>
  <si>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</si>
  <si>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</si>
  <si>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</si>
  <si>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</si>
  <si>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</si>
  <si>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>RELINFRA</t>
  </si>
  <si>
    <t xml:space="preserve">RELCAPITAL </t>
  </si>
  <si>
    <t>AUROPHARMA</t>
  </si>
  <si>
    <t xml:space="preserve">RIIL </t>
  </si>
  <si>
    <t xml:space="preserve">JINDALSTEL </t>
  </si>
  <si>
    <t xml:space="preserve">INDIGO </t>
  </si>
  <si>
    <t>RIIL</t>
  </si>
  <si>
    <t>WOCKPHARMA</t>
  </si>
  <si>
    <t xml:space="preserve">SHORT </t>
  </si>
  <si>
    <t xml:space="preserve">GSPL </t>
  </si>
  <si>
    <t xml:space="preserve">BIOCON </t>
  </si>
  <si>
    <t>TGT DATE</t>
  </si>
  <si>
    <t xml:space="preserve">SURYAROSHNI </t>
  </si>
  <si>
    <t xml:space="preserve">ADANIENT </t>
  </si>
  <si>
    <t xml:space="preserve">JUSTDIAL </t>
  </si>
  <si>
    <t xml:space="preserve">UJJIVAN </t>
  </si>
  <si>
    <t xml:space="preserve">RALLIS INDIA </t>
  </si>
  <si>
    <t>COROMANDEL</t>
  </si>
  <si>
    <t>OPEN</t>
  </si>
  <si>
    <t>MUTHOOTFIN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</si>
</sst>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Times New Roman"/>
      <family val="1"/>
    </font>
    <font>
      <b/>
      <sz val="2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15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Font="1" applyFill="1"/>
    <xf numFmtId="0" fontId="0" fillId="3" borderId="0" xfId="0" applyFill="1"/>
    <xf numFmtId="164" fontId="2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5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15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2" fontId="0" fillId="0" borderId="1" xfId="1" applyNumberFormat="1" applyFont="1" applyBorder="1" applyAlignment="1">
      <alignment horizontal="center" vertical="center"/>
    </xf>
    <xf numFmtId="2" fontId="8" fillId="0" borderId="1" xfId="1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/>
    </xf>
    <xf numFmtId="164" fontId="12" fillId="2" borderId="0" xfId="0" applyNumberFormat="1" applyFont="1" applyFill="1" applyAlignment="1">
      <alignment horizontal="center" vertical="center"/>
    </xf>
    <xf numFmtId="2" fontId="7" fillId="0" borderId="1" xfId="1" applyNumberFormat="1" applyFont="1" applyBorder="1" applyAlignment="1">
      <alignment horizontal="center" vertical="center"/>
    </xf>
    <xf numFmtId="15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4" borderId="0" xfId="0" applyFont="1" applyFill="1"/>
    <xf numFmtId="2" fontId="13" fillId="0" borderId="1" xfId="1" applyNumberFormat="1" applyFont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0</xdr:row>
      <xdr:rowOff>123825</xdr:rowOff>
    </xdr:from>
    <xdr:to>
      <xdr:col>3</xdr:col>
      <xdr:colOff>733425</xdr:colOff>
      <xdr:row>1</xdr:row>
      <xdr:rowOff>9524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238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A4" sqref="A4"/>
    </sheetView>
  </sheetViews>
  <sheetFormatPr defaultRowHeight="15" x14ac:dyDescent="0.25"/>
  <cols>
    <col min="1" max="1" width="14.28515625" customWidth="1"/>
    <col min="2" max="2" width="18.140625" customWidth="1"/>
    <col min="3" max="4" width="11.85546875" customWidth="1"/>
    <col min="5" max="5" width="12.85546875" customWidth="1"/>
    <col min="6" max="6" width="12.42578125" customWidth="1"/>
    <col min="7" max="7" width="15.140625" customWidth="1"/>
    <col min="8" max="8" width="17.7109375" customWidth="1"/>
    <col min="9" max="9" width="19.28515625" customWidth="1"/>
    <col min="10" max="10" width="16.140625" customWidth="1"/>
    <col min="11" max="11" width="13" customWidth="1"/>
    <col min="12" max="12" width="14" customWidth="1"/>
  </cols>
  <sheetData>
    <row r="1" spans="1:12" s="7" customFormat="1" ht="96.75" customHeight="1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2" s="9" customFormat="1" ht="30" customHeight="1" x14ac:dyDescent="0.25">
      <c r="A2" s="8"/>
      <c r="B2" s="8"/>
      <c r="C2" s="25"/>
      <c r="D2" s="25"/>
      <c r="E2" s="25"/>
      <c r="F2" s="25"/>
      <c r="G2" s="26" t="s">
        <v>1</v>
      </c>
      <c r="H2" s="25"/>
      <c r="I2" s="25"/>
      <c r="J2" s="8"/>
      <c r="K2" s="8"/>
    </row>
    <row r="3" spans="1:12" s="1" customFormat="1" ht="18" customHeight="1" x14ac:dyDescent="0.25">
      <c r="A3" s="15" t="s">
        <v>5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5" t="s">
        <v>14</v>
      </c>
      <c r="K3" s="14" t="s">
        <v>3</v>
      </c>
      <c r="L3" s="14" t="s">
        <v>26</v>
      </c>
    </row>
    <row r="4" spans="1:12" s="2" customFormat="1" ht="18" customHeight="1" x14ac:dyDescent="0.25">
      <c r="A4" s="16"/>
      <c r="B4" s="17"/>
      <c r="C4" s="17"/>
      <c r="D4" s="17"/>
      <c r="E4" s="17"/>
      <c r="F4" s="17"/>
      <c r="G4" s="17"/>
      <c r="H4" s="17"/>
      <c r="I4" s="17"/>
      <c r="J4" s="17"/>
      <c r="K4" s="18"/>
    </row>
    <row r="5" spans="1:12" s="2" customFormat="1" ht="18" customHeight="1" x14ac:dyDescent="0.25">
      <c r="A5" s="19">
        <v>43175</v>
      </c>
      <c r="B5" s="20" t="s">
        <v>32</v>
      </c>
      <c r="C5" s="24">
        <f t="shared" ref="C5:C6" si="0">MROUND(500000/E5,10)</f>
        <v>950</v>
      </c>
      <c r="D5" s="20" t="s">
        <v>0</v>
      </c>
      <c r="E5" s="21">
        <v>529</v>
      </c>
      <c r="F5" s="21">
        <v>535</v>
      </c>
      <c r="G5" s="21">
        <v>545</v>
      </c>
      <c r="H5" s="22" t="s">
        <v>33</v>
      </c>
      <c r="I5" s="22">
        <v>0</v>
      </c>
      <c r="J5" s="27" t="s">
        <v>33</v>
      </c>
      <c r="K5" s="27">
        <v>520</v>
      </c>
      <c r="L5" s="19" t="s">
        <v>33</v>
      </c>
    </row>
    <row r="6" spans="1:12" s="2" customFormat="1" ht="18" customHeight="1" x14ac:dyDescent="0.25">
      <c r="A6" s="19">
        <v>43175</v>
      </c>
      <c r="B6" s="20" t="s">
        <v>34</v>
      </c>
      <c r="C6" s="24">
        <f t="shared" ref="C6" si="1">MROUND(500000/E6,10)</f>
        <v>1240</v>
      </c>
      <c r="D6" s="20" t="s">
        <v>0</v>
      </c>
      <c r="E6" s="21">
        <v>402</v>
      </c>
      <c r="F6" s="21">
        <v>408</v>
      </c>
      <c r="G6" s="21">
        <v>418</v>
      </c>
      <c r="H6" s="22" t="s">
        <v>33</v>
      </c>
      <c r="I6" s="22">
        <v>0</v>
      </c>
      <c r="J6" s="27" t="s">
        <v>33</v>
      </c>
      <c r="K6" s="27">
        <v>395</v>
      </c>
      <c r="L6" s="19" t="s">
        <v>33</v>
      </c>
    </row>
    <row r="7" spans="1:12" s="2" customFormat="1" ht="18" customHeight="1" x14ac:dyDescent="0.25">
      <c r="A7" s="19">
        <v>43173</v>
      </c>
      <c r="B7" s="20" t="s">
        <v>19</v>
      </c>
      <c r="C7" s="24">
        <f t="shared" ref="C7" si="2">MROUND(500000/E7,10)</f>
        <v>2180</v>
      </c>
      <c r="D7" s="24" t="s">
        <v>23</v>
      </c>
      <c r="E7" s="21">
        <v>229</v>
      </c>
      <c r="F7" s="22">
        <v>229</v>
      </c>
      <c r="G7" s="22">
        <v>229</v>
      </c>
      <c r="H7" s="22">
        <v>0</v>
      </c>
      <c r="I7" s="22">
        <v>0</v>
      </c>
      <c r="J7" s="27">
        <f t="shared" ref="J7" si="3">+I7+H7</f>
        <v>0</v>
      </c>
      <c r="K7" s="27">
        <v>234</v>
      </c>
      <c r="L7" s="19">
        <v>43173</v>
      </c>
    </row>
    <row r="8" spans="1:12" s="2" customFormat="1" ht="18" customHeight="1" x14ac:dyDescent="0.25">
      <c r="A8" s="19">
        <v>43172</v>
      </c>
      <c r="B8" s="20" t="s">
        <v>25</v>
      </c>
      <c r="C8" s="24">
        <f t="shared" ref="C8" si="4">MROUND(500000/E8,10)</f>
        <v>850</v>
      </c>
      <c r="D8" s="20" t="s">
        <v>0</v>
      </c>
      <c r="E8" s="21">
        <v>589</v>
      </c>
      <c r="F8" s="21">
        <v>600</v>
      </c>
      <c r="G8" s="21">
        <v>610</v>
      </c>
      <c r="H8" s="22">
        <f t="shared" ref="H8" si="5">(F8-E8)*C8</f>
        <v>9350</v>
      </c>
      <c r="I8" s="22">
        <f t="shared" ref="I8" si="6">(G8-F8)*C8</f>
        <v>8500</v>
      </c>
      <c r="J8" s="23">
        <f t="shared" ref="J8" si="7">+I8+H8</f>
        <v>17850</v>
      </c>
      <c r="K8" s="27">
        <v>578</v>
      </c>
      <c r="L8" s="19">
        <v>43172</v>
      </c>
    </row>
    <row r="9" spans="1:12" s="2" customFormat="1" ht="18" customHeight="1" x14ac:dyDescent="0.25">
      <c r="A9" s="19">
        <v>43171</v>
      </c>
      <c r="B9" s="20" t="s">
        <v>31</v>
      </c>
      <c r="C9" s="24">
        <f t="shared" ref="C9" si="8">MROUND(500000/E9,10)</f>
        <v>2170</v>
      </c>
      <c r="D9" s="20" t="s">
        <v>0</v>
      </c>
      <c r="E9" s="21">
        <v>230</v>
      </c>
      <c r="F9" s="21">
        <v>232</v>
      </c>
      <c r="G9" s="21">
        <v>0</v>
      </c>
      <c r="H9" s="22">
        <f t="shared" ref="H9" si="9">(F9-E9)*C9</f>
        <v>4340</v>
      </c>
      <c r="I9" s="22">
        <v>0</v>
      </c>
      <c r="J9" s="23">
        <f t="shared" ref="J9" si="10">+I9+H9</f>
        <v>4340</v>
      </c>
      <c r="K9" s="27">
        <v>225</v>
      </c>
      <c r="L9" s="19">
        <v>43171</v>
      </c>
    </row>
    <row r="10" spans="1:12" s="2" customFormat="1" ht="18" customHeight="1" x14ac:dyDescent="0.25">
      <c r="A10" s="19">
        <v>43168</v>
      </c>
      <c r="B10" s="20" t="s">
        <v>30</v>
      </c>
      <c r="C10" s="24">
        <f t="shared" ref="C10" si="11">MROUND(500000/E10,10)</f>
        <v>1450</v>
      </c>
      <c r="D10" s="20" t="s">
        <v>0</v>
      </c>
      <c r="E10" s="21">
        <v>345</v>
      </c>
      <c r="F10" s="21">
        <v>347</v>
      </c>
      <c r="G10" s="21">
        <v>0</v>
      </c>
      <c r="H10" s="22">
        <f t="shared" ref="H10" si="12">(F10-E10)*C10</f>
        <v>2900</v>
      </c>
      <c r="I10" s="22">
        <v>0</v>
      </c>
      <c r="J10" s="23">
        <f t="shared" ref="J10" si="13">+I10+H10</f>
        <v>2900</v>
      </c>
      <c r="K10" s="27">
        <v>340</v>
      </c>
      <c r="L10" s="19">
        <v>43168</v>
      </c>
    </row>
    <row r="11" spans="1:12" s="2" customFormat="1" ht="18" customHeight="1" x14ac:dyDescent="0.25">
      <c r="A11" s="19">
        <v>43167</v>
      </c>
      <c r="B11" s="20" t="s">
        <v>29</v>
      </c>
      <c r="C11" s="24">
        <f t="shared" ref="C11:C12" si="14">MROUND(500000/E11,10)</f>
        <v>1160</v>
      </c>
      <c r="D11" s="20" t="s">
        <v>0</v>
      </c>
      <c r="E11" s="21">
        <v>430</v>
      </c>
      <c r="F11" s="21">
        <v>435</v>
      </c>
      <c r="G11" s="21">
        <v>440</v>
      </c>
      <c r="H11" s="22">
        <f t="shared" ref="H11" si="15">(F11-E11)*C11</f>
        <v>5800</v>
      </c>
      <c r="I11" s="22">
        <f t="shared" ref="I11" si="16">(G11-F11)*C11</f>
        <v>5800</v>
      </c>
      <c r="J11" s="23">
        <f t="shared" ref="J11" si="17">+I11+H11</f>
        <v>11600</v>
      </c>
      <c r="K11" s="27">
        <v>425</v>
      </c>
      <c r="L11" s="19">
        <v>43167</v>
      </c>
    </row>
    <row r="12" spans="1:12" s="2" customFormat="1" ht="18" customHeight="1" x14ac:dyDescent="0.25">
      <c r="A12" s="19">
        <v>43167</v>
      </c>
      <c r="B12" s="20" t="s">
        <v>19</v>
      </c>
      <c r="C12" s="24">
        <f t="shared" si="14"/>
        <v>2150</v>
      </c>
      <c r="D12" s="20" t="s">
        <v>0</v>
      </c>
      <c r="E12" s="21">
        <v>233</v>
      </c>
      <c r="F12" s="21">
        <v>235</v>
      </c>
      <c r="G12" s="21">
        <v>0</v>
      </c>
      <c r="H12" s="22">
        <f t="shared" ref="H12" si="18">(F12-E12)*C12</f>
        <v>4300</v>
      </c>
      <c r="I12" s="22">
        <v>0</v>
      </c>
      <c r="J12" s="23">
        <f t="shared" ref="J12" si="19">+I12+H12</f>
        <v>4300</v>
      </c>
      <c r="K12" s="27">
        <v>227</v>
      </c>
      <c r="L12" s="19">
        <v>43167</v>
      </c>
    </row>
    <row r="13" spans="1:12" s="2" customFormat="1" ht="18" customHeight="1" x14ac:dyDescent="0.25">
      <c r="A13" s="19">
        <v>43166</v>
      </c>
      <c r="B13" s="20" t="s">
        <v>28</v>
      </c>
      <c r="C13" s="24">
        <f t="shared" ref="C13" si="20">MROUND(500000/E13,10)</f>
        <v>2730</v>
      </c>
      <c r="D13" s="20" t="s">
        <v>0</v>
      </c>
      <c r="E13" s="21">
        <v>183</v>
      </c>
      <c r="F13" s="21">
        <v>180</v>
      </c>
      <c r="G13" s="21">
        <v>0</v>
      </c>
      <c r="H13" s="22">
        <f t="shared" ref="H13" si="21">(F13-E13)*C13</f>
        <v>-8190</v>
      </c>
      <c r="I13" s="22">
        <v>0</v>
      </c>
      <c r="J13" s="32">
        <f t="shared" ref="J13" si="22">+I13+H13</f>
        <v>-8190</v>
      </c>
      <c r="K13" s="27">
        <v>180</v>
      </c>
      <c r="L13" s="19">
        <v>43166</v>
      </c>
    </row>
    <row r="14" spans="1:12" s="2" customFormat="1" ht="18" customHeight="1" x14ac:dyDescent="0.25">
      <c r="A14" s="19">
        <v>43165</v>
      </c>
      <c r="B14" s="20" t="s">
        <v>27</v>
      </c>
      <c r="C14" s="24">
        <f t="shared" ref="C14" si="23">MROUND(500000/E14,10)</f>
        <v>1180</v>
      </c>
      <c r="D14" s="20" t="s">
        <v>0</v>
      </c>
      <c r="E14" s="21">
        <v>425</v>
      </c>
      <c r="F14" s="21">
        <v>430</v>
      </c>
      <c r="G14" s="21">
        <v>0</v>
      </c>
      <c r="H14" s="22">
        <f t="shared" ref="H14" si="24">(F14-E14)*C14</f>
        <v>5900</v>
      </c>
      <c r="I14" s="22">
        <v>0</v>
      </c>
      <c r="J14" s="23">
        <f t="shared" ref="J14" si="25">+I14+H14</f>
        <v>5900</v>
      </c>
      <c r="K14" s="27">
        <v>420</v>
      </c>
      <c r="L14" s="19">
        <v>43165</v>
      </c>
    </row>
    <row r="15" spans="1:12" s="2" customFormat="1" ht="18" customHeight="1" x14ac:dyDescent="0.25">
      <c r="A15" s="19">
        <v>43164</v>
      </c>
      <c r="B15" s="20" t="s">
        <v>25</v>
      </c>
      <c r="C15" s="24">
        <f t="shared" ref="C15" si="26">MROUND(500000/E15,10)</f>
        <v>800</v>
      </c>
      <c r="D15" s="20" t="s">
        <v>0</v>
      </c>
      <c r="E15" s="21">
        <v>625</v>
      </c>
      <c r="F15" s="21">
        <v>635</v>
      </c>
      <c r="G15" s="21">
        <v>650</v>
      </c>
      <c r="H15" s="22">
        <f t="shared" ref="H15" si="27">(F15-E15)*C15</f>
        <v>8000</v>
      </c>
      <c r="I15" s="22">
        <f t="shared" ref="I15" si="28">(G15-F15)*C15</f>
        <v>12000</v>
      </c>
      <c r="J15" s="23">
        <f t="shared" ref="J15" si="29">+I15+H15</f>
        <v>20000</v>
      </c>
      <c r="K15" s="27">
        <v>615</v>
      </c>
      <c r="L15" s="19">
        <v>43165</v>
      </c>
    </row>
    <row r="16" spans="1:12" s="2" customFormat="1" ht="18" customHeight="1" x14ac:dyDescent="0.2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30"/>
      <c r="L16" s="31"/>
    </row>
    <row r="17" spans="1:12" s="2" customFormat="1" ht="18" customHeight="1" x14ac:dyDescent="0.25">
      <c r="A17" s="19">
        <v>43154</v>
      </c>
      <c r="B17" s="20" t="s">
        <v>19</v>
      </c>
      <c r="C17" s="24">
        <f t="shared" ref="C17" si="30">MROUND(500000/E17,10)</f>
        <v>1920</v>
      </c>
      <c r="D17" s="20" t="s">
        <v>0</v>
      </c>
      <c r="E17" s="21">
        <v>260</v>
      </c>
      <c r="F17" s="21">
        <v>265</v>
      </c>
      <c r="G17" s="21">
        <v>0</v>
      </c>
      <c r="H17" s="22">
        <f t="shared" ref="H17" si="31">(F17-E17)*C17</f>
        <v>9600</v>
      </c>
      <c r="I17" s="22">
        <v>0</v>
      </c>
      <c r="J17" s="23">
        <f t="shared" ref="J17" si="32">+I17+H17</f>
        <v>9600</v>
      </c>
      <c r="K17" s="27">
        <v>255</v>
      </c>
      <c r="L17" s="19">
        <v>43154</v>
      </c>
    </row>
    <row r="18" spans="1:12" s="2" customFormat="1" ht="18" customHeight="1" x14ac:dyDescent="0.25">
      <c r="A18" s="19">
        <v>43153</v>
      </c>
      <c r="B18" s="20" t="s">
        <v>19</v>
      </c>
      <c r="C18" s="24">
        <f t="shared" ref="C18" si="33">MROUND(500000/E18,10)</f>
        <v>2020</v>
      </c>
      <c r="D18" s="20" t="s">
        <v>0</v>
      </c>
      <c r="E18" s="21">
        <v>248</v>
      </c>
      <c r="F18" s="21">
        <v>252</v>
      </c>
      <c r="G18" s="21">
        <v>0</v>
      </c>
      <c r="H18" s="22">
        <f t="shared" ref="H18" si="34">(F18-E18)*C18</f>
        <v>8080</v>
      </c>
      <c r="I18" s="22">
        <v>0</v>
      </c>
      <c r="J18" s="23">
        <f t="shared" ref="J18" si="35">+I18+H18</f>
        <v>8080</v>
      </c>
      <c r="K18" s="27">
        <v>242</v>
      </c>
      <c r="L18" s="19">
        <v>43153</v>
      </c>
    </row>
    <row r="19" spans="1:12" s="2" customFormat="1" ht="18" customHeight="1" x14ac:dyDescent="0.25">
      <c r="A19" s="19">
        <v>43152</v>
      </c>
      <c r="B19" s="20" t="s">
        <v>24</v>
      </c>
      <c r="C19" s="24">
        <f t="shared" ref="C19" si="36">MROUND(500000/E19,10)</f>
        <v>2520</v>
      </c>
      <c r="D19" s="20" t="s">
        <v>0</v>
      </c>
      <c r="E19" s="21">
        <v>198.5</v>
      </c>
      <c r="F19" s="21">
        <v>199.5</v>
      </c>
      <c r="G19" s="21">
        <v>0</v>
      </c>
      <c r="H19" s="22">
        <f t="shared" ref="H19" si="37">(F19-E19)*C19</f>
        <v>2520</v>
      </c>
      <c r="I19" s="22">
        <v>0</v>
      </c>
      <c r="J19" s="23">
        <f t="shared" ref="J19" si="38">+I19+H19</f>
        <v>2520</v>
      </c>
      <c r="K19" s="27">
        <v>195</v>
      </c>
      <c r="L19" s="19">
        <v>43152</v>
      </c>
    </row>
    <row r="20" spans="1:12" s="2" customFormat="1" ht="18" customHeight="1" x14ac:dyDescent="0.25">
      <c r="A20" s="19">
        <v>43151</v>
      </c>
      <c r="B20" s="20" t="s">
        <v>19</v>
      </c>
      <c r="C20" s="24">
        <f t="shared" ref="C20" si="39">MROUND(500000/E20,10)</f>
        <v>1980</v>
      </c>
      <c r="D20" s="20" t="s">
        <v>0</v>
      </c>
      <c r="E20" s="21">
        <v>253</v>
      </c>
      <c r="F20" s="21">
        <v>256</v>
      </c>
      <c r="G20" s="21">
        <v>0</v>
      </c>
      <c r="H20" s="22">
        <f t="shared" ref="H20" si="40">(F20-E20)*C20</f>
        <v>5940</v>
      </c>
      <c r="I20" s="22">
        <v>0</v>
      </c>
      <c r="J20" s="23">
        <f t="shared" ref="J20" si="41">+I20+H20</f>
        <v>5940</v>
      </c>
      <c r="K20" s="27">
        <v>248</v>
      </c>
      <c r="L20" s="19">
        <v>43151</v>
      </c>
    </row>
    <row r="21" spans="1:12" s="2" customFormat="1" ht="18" customHeight="1" x14ac:dyDescent="0.25">
      <c r="A21" s="19">
        <v>43150</v>
      </c>
      <c r="B21" s="20" t="s">
        <v>19</v>
      </c>
      <c r="C21" s="24">
        <f t="shared" ref="C21" si="42">MROUND(500000/E21,10)</f>
        <v>2040</v>
      </c>
      <c r="D21" s="20" t="s">
        <v>0</v>
      </c>
      <c r="E21" s="21">
        <v>245</v>
      </c>
      <c r="F21" s="21">
        <v>250</v>
      </c>
      <c r="G21" s="21">
        <v>0</v>
      </c>
      <c r="H21" s="22">
        <f t="shared" ref="H21" si="43">(F21-E21)*C21</f>
        <v>10200</v>
      </c>
      <c r="I21" s="22">
        <v>0</v>
      </c>
      <c r="J21" s="23">
        <f t="shared" ref="J21" si="44">+I21+H21</f>
        <v>10200</v>
      </c>
      <c r="K21" s="27">
        <v>240</v>
      </c>
      <c r="L21" s="19">
        <v>43150</v>
      </c>
    </row>
    <row r="22" spans="1:12" s="2" customFormat="1" ht="18" customHeight="1" x14ac:dyDescent="0.25">
      <c r="A22" s="19">
        <v>43146</v>
      </c>
      <c r="B22" s="20" t="s">
        <v>19</v>
      </c>
      <c r="C22" s="24">
        <f t="shared" ref="C22" si="45">MROUND(500000/E22,10)</f>
        <v>1840</v>
      </c>
      <c r="D22" s="20" t="s">
        <v>0</v>
      </c>
      <c r="E22" s="21">
        <v>272</v>
      </c>
      <c r="F22" s="21">
        <v>277</v>
      </c>
      <c r="G22" s="21">
        <v>0</v>
      </c>
      <c r="H22" s="22">
        <f t="shared" ref="H22" si="46">(F22-E22)*C22</f>
        <v>9200</v>
      </c>
      <c r="I22" s="22">
        <v>0</v>
      </c>
      <c r="J22" s="23">
        <f t="shared" ref="J22" si="47">+I22+H22</f>
        <v>9200</v>
      </c>
      <c r="K22" s="27">
        <v>267</v>
      </c>
      <c r="L22" s="19">
        <v>43146</v>
      </c>
    </row>
    <row r="23" spans="1:12" s="2" customFormat="1" ht="18" customHeight="1" x14ac:dyDescent="0.25">
      <c r="A23" s="19">
        <v>43145</v>
      </c>
      <c r="B23" s="20" t="s">
        <v>19</v>
      </c>
      <c r="C23" s="24">
        <f t="shared" ref="C23" si="48">MROUND(500000/E23,10)</f>
        <v>1820</v>
      </c>
      <c r="D23" s="24" t="s">
        <v>23</v>
      </c>
      <c r="E23" s="22">
        <v>274.5</v>
      </c>
      <c r="F23" s="22">
        <v>270</v>
      </c>
      <c r="G23" s="22">
        <v>268</v>
      </c>
      <c r="H23" s="22">
        <f t="shared" ref="H23" si="49">(E23-F23)*C23</f>
        <v>8190</v>
      </c>
      <c r="I23" s="22">
        <f>(F23-G23)*C23</f>
        <v>3640</v>
      </c>
      <c r="J23" s="23">
        <f t="shared" ref="J23" si="50">+I23+H23</f>
        <v>11830</v>
      </c>
      <c r="K23" s="27">
        <v>280</v>
      </c>
      <c r="L23" s="19">
        <v>43145</v>
      </c>
    </row>
    <row r="24" spans="1:12" s="2" customFormat="1" ht="18" customHeight="1" x14ac:dyDescent="0.25">
      <c r="A24" s="19">
        <v>43143</v>
      </c>
      <c r="B24" s="20" t="s">
        <v>19</v>
      </c>
      <c r="C24" s="24">
        <f t="shared" ref="C24" si="51">MROUND(500000/E24,10)</f>
        <v>1810</v>
      </c>
      <c r="D24" s="20" t="s">
        <v>0</v>
      </c>
      <c r="E24" s="21">
        <v>276</v>
      </c>
      <c r="F24" s="21">
        <v>277</v>
      </c>
      <c r="G24" s="21">
        <v>0</v>
      </c>
      <c r="H24" s="22">
        <f t="shared" ref="H24" si="52">(F24-E24)*C24</f>
        <v>1810</v>
      </c>
      <c r="I24" s="22">
        <v>0</v>
      </c>
      <c r="J24" s="23">
        <f t="shared" ref="J24" si="53">+I24+H24</f>
        <v>1810</v>
      </c>
      <c r="K24" s="21">
        <v>270</v>
      </c>
      <c r="L24" s="19">
        <v>43143</v>
      </c>
    </row>
    <row r="25" spans="1:12" s="2" customFormat="1" ht="18" customHeight="1" x14ac:dyDescent="0.25">
      <c r="A25" s="19">
        <v>43140</v>
      </c>
      <c r="B25" s="20" t="s">
        <v>19</v>
      </c>
      <c r="C25" s="24">
        <f t="shared" ref="C25" si="54">MROUND(500000/E25,10)</f>
        <v>1870</v>
      </c>
      <c r="D25" s="20" t="s">
        <v>0</v>
      </c>
      <c r="E25" s="21">
        <v>267</v>
      </c>
      <c r="F25" s="21">
        <v>272</v>
      </c>
      <c r="G25" s="21">
        <v>0</v>
      </c>
      <c r="H25" s="22">
        <f t="shared" ref="H25" si="55">(F25-E25)*C25</f>
        <v>9350</v>
      </c>
      <c r="I25" s="22">
        <v>0</v>
      </c>
      <c r="J25" s="23">
        <f t="shared" ref="J25:J30" si="56">+I25+H25</f>
        <v>9350</v>
      </c>
      <c r="K25" s="21">
        <v>262</v>
      </c>
      <c r="L25" s="19">
        <v>43140</v>
      </c>
    </row>
    <row r="26" spans="1:12" s="2" customFormat="1" ht="18" customHeight="1" x14ac:dyDescent="0.25">
      <c r="A26" s="19">
        <v>43139</v>
      </c>
      <c r="B26" s="20" t="s">
        <v>15</v>
      </c>
      <c r="C26" s="24">
        <f t="shared" ref="C26" si="57">MROUND(500000/E26,10)</f>
        <v>1120</v>
      </c>
      <c r="D26" s="20" t="s">
        <v>0</v>
      </c>
      <c r="E26" s="21">
        <v>446</v>
      </c>
      <c r="F26" s="21">
        <v>447</v>
      </c>
      <c r="G26" s="21">
        <v>0</v>
      </c>
      <c r="H26" s="22">
        <f t="shared" ref="H26" si="58">(F26-E26)*C26</f>
        <v>1120</v>
      </c>
      <c r="I26" s="22">
        <v>0</v>
      </c>
      <c r="J26" s="23">
        <f t="shared" si="56"/>
        <v>1120</v>
      </c>
      <c r="K26" s="21">
        <v>435</v>
      </c>
      <c r="L26" s="19">
        <v>43139</v>
      </c>
    </row>
    <row r="27" spans="1:12" s="2" customFormat="1" ht="18" customHeight="1" x14ac:dyDescent="0.25">
      <c r="A27" s="19">
        <v>43138</v>
      </c>
      <c r="B27" s="20" t="s">
        <v>22</v>
      </c>
      <c r="C27" s="24">
        <f t="shared" ref="C27" si="59">MROUND(500000/E27,10)</f>
        <v>660</v>
      </c>
      <c r="D27" s="20" t="s">
        <v>0</v>
      </c>
      <c r="E27" s="21">
        <v>762</v>
      </c>
      <c r="F27" s="21">
        <v>772</v>
      </c>
      <c r="G27" s="21">
        <v>0</v>
      </c>
      <c r="H27" s="22">
        <f t="shared" ref="H27" si="60">(F27-E27)*C27</f>
        <v>6600</v>
      </c>
      <c r="I27" s="22">
        <v>0</v>
      </c>
      <c r="J27" s="23">
        <f t="shared" si="56"/>
        <v>6600</v>
      </c>
      <c r="K27" s="21">
        <v>745</v>
      </c>
      <c r="L27" s="19">
        <v>43138</v>
      </c>
    </row>
    <row r="28" spans="1:12" s="2" customFormat="1" ht="18" customHeight="1" x14ac:dyDescent="0.25">
      <c r="A28" s="19">
        <v>43137</v>
      </c>
      <c r="B28" s="20" t="s">
        <v>21</v>
      </c>
      <c r="C28" s="24">
        <f t="shared" ref="C28" si="61">MROUND(500000/E28,10)</f>
        <v>1090</v>
      </c>
      <c r="D28" s="20" t="s">
        <v>0</v>
      </c>
      <c r="E28" s="21">
        <v>460</v>
      </c>
      <c r="F28" s="21">
        <v>467</v>
      </c>
      <c r="G28" s="21">
        <v>0</v>
      </c>
      <c r="H28" s="22">
        <f t="shared" ref="H28" si="62">(F28-E28)*C28</f>
        <v>7630</v>
      </c>
      <c r="I28" s="22">
        <v>0</v>
      </c>
      <c r="J28" s="23">
        <f t="shared" si="56"/>
        <v>7630</v>
      </c>
      <c r="K28" s="21">
        <v>450</v>
      </c>
      <c r="L28" s="19">
        <v>43137</v>
      </c>
    </row>
    <row r="29" spans="1:12" s="2" customFormat="1" ht="18" customHeight="1" x14ac:dyDescent="0.25">
      <c r="A29" s="19">
        <v>43136</v>
      </c>
      <c r="B29" s="20" t="s">
        <v>20</v>
      </c>
      <c r="C29" s="24">
        <f t="shared" ref="C29" si="63">MROUND(500000/E29,10)</f>
        <v>420</v>
      </c>
      <c r="D29" s="20" t="s">
        <v>0</v>
      </c>
      <c r="E29" s="21">
        <v>1180</v>
      </c>
      <c r="F29" s="21">
        <v>1200</v>
      </c>
      <c r="G29" s="21">
        <v>0</v>
      </c>
      <c r="H29" s="22">
        <f t="shared" ref="H29" si="64">(F29-E29)*C29</f>
        <v>8400</v>
      </c>
      <c r="I29" s="22">
        <v>0</v>
      </c>
      <c r="J29" s="23">
        <f t="shared" si="56"/>
        <v>8400</v>
      </c>
      <c r="K29" s="21">
        <v>1160</v>
      </c>
      <c r="L29" s="19">
        <v>43136</v>
      </c>
    </row>
    <row r="30" spans="1:12" s="2" customFormat="1" ht="18" customHeight="1" x14ac:dyDescent="0.25">
      <c r="A30" s="19">
        <v>43132</v>
      </c>
      <c r="B30" s="20" t="s">
        <v>19</v>
      </c>
      <c r="C30" s="24">
        <f t="shared" ref="C30" si="65">MROUND(500000/E30,10)</f>
        <v>1890</v>
      </c>
      <c r="D30" s="20" t="s">
        <v>0</v>
      </c>
      <c r="E30" s="21">
        <v>265</v>
      </c>
      <c r="F30" s="21">
        <v>271.5</v>
      </c>
      <c r="G30" s="21">
        <v>0</v>
      </c>
      <c r="H30" s="22">
        <f t="shared" ref="H30" si="66">(F30-E30)*C30</f>
        <v>12285</v>
      </c>
      <c r="I30" s="22">
        <v>0</v>
      </c>
      <c r="J30" s="23">
        <f t="shared" si="56"/>
        <v>12285</v>
      </c>
      <c r="K30" s="21">
        <v>258</v>
      </c>
      <c r="L30" s="19">
        <v>43132</v>
      </c>
    </row>
    <row r="31" spans="1:12" s="11" customFormat="1" ht="15.75" x14ac:dyDescent="0.25">
      <c r="A31" s="10"/>
      <c r="E31" s="12"/>
      <c r="F31" s="12"/>
      <c r="G31" s="12"/>
      <c r="H31" s="13"/>
      <c r="I31" s="13"/>
      <c r="J31" s="13"/>
    </row>
    <row r="32" spans="1:12" s="2" customFormat="1" ht="18" customHeight="1" x14ac:dyDescent="0.25">
      <c r="A32" s="19">
        <v>43130</v>
      </c>
      <c r="B32" s="20" t="s">
        <v>18</v>
      </c>
      <c r="C32" s="24">
        <f t="shared" ref="C32" si="67">MROUND(500000/E32,10)</f>
        <v>950</v>
      </c>
      <c r="D32" s="20" t="s">
        <v>0</v>
      </c>
      <c r="E32" s="21">
        <v>529</v>
      </c>
      <c r="F32" s="21">
        <v>540</v>
      </c>
      <c r="G32" s="21">
        <v>555</v>
      </c>
      <c r="H32" s="22">
        <f t="shared" ref="H32" si="68">(F32-E32)*C32</f>
        <v>10450</v>
      </c>
      <c r="I32" s="22">
        <f t="shared" ref="I32" si="69">(G32-F32)*C32</f>
        <v>14250</v>
      </c>
      <c r="J32" s="23">
        <f t="shared" ref="J32" si="70">+I32+H32</f>
        <v>24700</v>
      </c>
      <c r="K32" s="21">
        <v>518</v>
      </c>
      <c r="L32" s="19">
        <v>43130</v>
      </c>
    </row>
    <row r="33" spans="1:12" s="2" customFormat="1" ht="18" customHeight="1" x14ac:dyDescent="0.25">
      <c r="A33" s="19">
        <v>43123</v>
      </c>
      <c r="B33" s="20" t="s">
        <v>17</v>
      </c>
      <c r="C33" s="24">
        <f t="shared" ref="C33:C37" si="71">MROUND(500000/E33,10)</f>
        <v>780</v>
      </c>
      <c r="D33" s="20" t="s">
        <v>0</v>
      </c>
      <c r="E33" s="21">
        <v>641</v>
      </c>
      <c r="F33" s="21">
        <v>660</v>
      </c>
      <c r="G33" s="21">
        <v>0</v>
      </c>
      <c r="H33" s="22">
        <f t="shared" ref="H33" si="72">(F33-E33)*C33</f>
        <v>14820</v>
      </c>
      <c r="I33" s="22">
        <v>0</v>
      </c>
      <c r="J33" s="23">
        <f t="shared" ref="J33" si="73">+I33+H33</f>
        <v>14820</v>
      </c>
      <c r="K33" s="21">
        <v>620</v>
      </c>
      <c r="L33" s="19">
        <v>43123</v>
      </c>
    </row>
    <row r="34" spans="1:12" s="2" customFormat="1" ht="18" customHeight="1" x14ac:dyDescent="0.25">
      <c r="A34" s="19">
        <v>43119</v>
      </c>
      <c r="B34" s="20" t="s">
        <v>15</v>
      </c>
      <c r="C34" s="24">
        <f t="shared" si="71"/>
        <v>1000</v>
      </c>
      <c r="D34" s="20" t="s">
        <v>0</v>
      </c>
      <c r="E34" s="21">
        <v>500</v>
      </c>
      <c r="F34" s="21">
        <v>520</v>
      </c>
      <c r="G34" s="21">
        <v>0</v>
      </c>
      <c r="H34" s="22">
        <f t="shared" ref="H34" si="74">(F34-E34)*C34</f>
        <v>20000</v>
      </c>
      <c r="I34" s="22">
        <v>0</v>
      </c>
      <c r="J34" s="23">
        <f t="shared" ref="J34" si="75">+I34+H34</f>
        <v>20000</v>
      </c>
      <c r="K34" s="21">
        <v>480</v>
      </c>
      <c r="L34" s="19">
        <v>43119</v>
      </c>
    </row>
    <row r="35" spans="1:12" s="2" customFormat="1" ht="18" customHeight="1" x14ac:dyDescent="0.25">
      <c r="A35" s="19">
        <v>43118</v>
      </c>
      <c r="B35" s="20" t="s">
        <v>16</v>
      </c>
      <c r="C35" s="24">
        <f t="shared" si="71"/>
        <v>890</v>
      </c>
      <c r="D35" s="20" t="s">
        <v>0</v>
      </c>
      <c r="E35" s="21">
        <v>562.5</v>
      </c>
      <c r="F35" s="21">
        <v>575</v>
      </c>
      <c r="G35" s="21">
        <v>0</v>
      </c>
      <c r="H35" s="22">
        <f t="shared" ref="H35" si="76">(F35-E35)*C35</f>
        <v>11125</v>
      </c>
      <c r="I35" s="22">
        <v>0</v>
      </c>
      <c r="J35" s="23">
        <f t="shared" ref="J35" si="77">+I35+H35</f>
        <v>11125</v>
      </c>
      <c r="K35" s="21">
        <v>545</v>
      </c>
      <c r="L35" s="19">
        <v>43118</v>
      </c>
    </row>
    <row r="36" spans="1:12" s="2" customFormat="1" ht="18" customHeight="1" x14ac:dyDescent="0.25">
      <c r="A36" s="19">
        <v>43117</v>
      </c>
      <c r="B36" s="20" t="s">
        <v>4</v>
      </c>
      <c r="C36" s="24">
        <f t="shared" si="71"/>
        <v>8260</v>
      </c>
      <c r="D36" s="20" t="s">
        <v>0</v>
      </c>
      <c r="E36" s="21">
        <v>60.5</v>
      </c>
      <c r="F36" s="21">
        <v>63</v>
      </c>
      <c r="G36" s="21">
        <v>0</v>
      </c>
      <c r="H36" s="22">
        <f t="shared" ref="H36" si="78">(F36-E36)*C36</f>
        <v>20650</v>
      </c>
      <c r="I36" s="22">
        <v>0</v>
      </c>
      <c r="J36" s="23">
        <f t="shared" ref="J36" si="79">+I36+H36</f>
        <v>20650</v>
      </c>
      <c r="K36" s="21">
        <v>55</v>
      </c>
      <c r="L36" s="19">
        <v>43117</v>
      </c>
    </row>
    <row r="37" spans="1:12" s="2" customFormat="1" ht="18" customHeight="1" x14ac:dyDescent="0.25">
      <c r="A37" s="19">
        <v>43116</v>
      </c>
      <c r="B37" s="20" t="s">
        <v>2</v>
      </c>
      <c r="C37" s="24">
        <f t="shared" si="71"/>
        <v>1350</v>
      </c>
      <c r="D37" s="20" t="s">
        <v>0</v>
      </c>
      <c r="E37" s="21">
        <v>370.5</v>
      </c>
      <c r="F37" s="21">
        <v>380</v>
      </c>
      <c r="G37" s="21">
        <v>0</v>
      </c>
      <c r="H37" s="22">
        <f t="shared" ref="H37" si="80">(F37-E37)*C37</f>
        <v>12825</v>
      </c>
      <c r="I37" s="22">
        <v>0</v>
      </c>
      <c r="J37" s="23">
        <f t="shared" ref="J37" si="81">+I37+H37</f>
        <v>12825</v>
      </c>
      <c r="K37" s="21">
        <v>360</v>
      </c>
      <c r="L37" s="19">
        <v>43116</v>
      </c>
    </row>
    <row r="38" spans="1:12" s="11" customFormat="1" ht="15.75" x14ac:dyDescent="0.25">
      <c r="A38" s="10"/>
      <c r="E38" s="12"/>
      <c r="F38" s="12"/>
      <c r="G38" s="12"/>
      <c r="H38" s="13"/>
      <c r="I38" s="13"/>
      <c r="J38" s="13"/>
    </row>
    <row r="39" spans="1:12" s="6" customFormat="1" ht="14.25" customHeight="1" x14ac:dyDescent="0.25">
      <c r="A39" s="3"/>
      <c r="B39" s="4"/>
      <c r="C39" s="4"/>
      <c r="D39" s="4"/>
      <c r="E39" s="5"/>
      <c r="F39" s="5"/>
      <c r="G39" s="5"/>
      <c r="H39" s="4"/>
      <c r="I39" s="4"/>
      <c r="J39" s="4"/>
    </row>
  </sheetData>
  <mergeCells count="1">
    <mergeCell ref="A1:K1"/>
  </mergeCells>
  <pageMargins left="0.7" right="0.7" top="0.75" bottom="0.75" header="0.3" footer="0.3"/>
  <pageSetup orientation="portrait" r:id="rId1"/>
  <ignoredErrors>
    <ignoredError sqref="H23" 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OF THE 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2018-01-13T14:34:23Z</dcterms:created>
  <dcterms:modified xsi:type="dcterms:W3CDTF">2018-03-16T12:28:13Z</dcterms:modified>
</cp:coreProperties>
</file>