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9" i="1"/>
  <c r="E87"/>
  <c r="D88"/>
  <c r="E88" s="1"/>
  <c r="D89"/>
  <c r="D90"/>
  <c r="E90" s="1"/>
  <c r="D87"/>
  <c r="B87"/>
  <c r="D78"/>
  <c r="E78" s="1"/>
  <c r="D79"/>
  <c r="E79" s="1"/>
  <c r="D80"/>
  <c r="E80" s="1"/>
  <c r="B78"/>
  <c r="B79"/>
  <c r="B80"/>
  <c r="A78"/>
  <c r="A79"/>
  <c r="A80" s="1"/>
  <c r="D54"/>
  <c r="E54" s="1"/>
  <c r="D59"/>
  <c r="E59" s="1"/>
  <c r="A58"/>
  <c r="D55"/>
  <c r="E55" s="1"/>
  <c r="D56"/>
  <c r="E56" s="1"/>
  <c r="D57"/>
  <c r="E57" s="1"/>
  <c r="D58"/>
  <c r="E58" s="1"/>
  <c r="B54"/>
  <c r="B55"/>
  <c r="B56"/>
  <c r="B57"/>
  <c r="B58"/>
  <c r="B59"/>
  <c r="A54"/>
  <c r="A55"/>
  <c r="A56" s="1"/>
  <c r="A57" s="1"/>
  <c r="A59" s="1"/>
  <c r="D51"/>
  <c r="D52"/>
  <c r="E52" s="1"/>
  <c r="D53"/>
  <c r="E53" s="1"/>
  <c r="D74"/>
  <c r="E74" s="1"/>
  <c r="D75"/>
  <c r="E75" s="1"/>
  <c r="D76"/>
  <c r="E76" s="1"/>
  <c r="D77"/>
  <c r="E77" s="1"/>
  <c r="D73"/>
  <c r="E73" s="1"/>
  <c r="D72"/>
  <c r="E72" s="1"/>
  <c r="D71"/>
  <c r="E71" s="1"/>
  <c r="D70"/>
  <c r="E70" s="1"/>
  <c r="D69"/>
  <c r="E69" s="1"/>
  <c r="D68"/>
  <c r="E68" s="1"/>
  <c r="D67"/>
  <c r="E67" s="1"/>
  <c r="D66"/>
  <c r="E66" s="1"/>
  <c r="A66"/>
  <c r="A67" s="1"/>
  <c r="D65"/>
  <c r="E65" s="1"/>
  <c r="B65"/>
  <c r="D50"/>
  <c r="E50" s="1"/>
  <c r="D49"/>
  <c r="E49" s="1"/>
  <c r="D48"/>
  <c r="E48" s="1"/>
  <c r="D47"/>
  <c r="E47" s="1"/>
  <c r="D46"/>
  <c r="E46" s="1"/>
  <c r="D45"/>
  <c r="E45" s="1"/>
  <c r="D44"/>
  <c r="E44" s="1"/>
  <c r="B44"/>
  <c r="A44"/>
  <c r="A45" s="1"/>
  <c r="D43"/>
  <c r="E43" s="1"/>
  <c r="B43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A30"/>
  <c r="A31" s="1"/>
  <c r="D29"/>
  <c r="E29" s="1"/>
  <c r="B29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A17"/>
  <c r="B17" s="1"/>
  <c r="D16"/>
  <c r="E16" s="1"/>
  <c r="B16"/>
  <c r="D5"/>
  <c r="E5" s="1"/>
  <c r="D4"/>
  <c r="E4" s="1"/>
  <c r="D6"/>
  <c r="E6" s="1"/>
  <c r="D7"/>
  <c r="E7" s="1"/>
  <c r="D8"/>
  <c r="E8" s="1"/>
  <c r="D9"/>
  <c r="E9" s="1"/>
  <c r="D10"/>
  <c r="E10" s="1"/>
  <c r="D11"/>
  <c r="E11" s="1"/>
  <c r="D3"/>
  <c r="E3" s="1"/>
  <c r="B3"/>
  <c r="A4"/>
  <c r="A5" s="1"/>
  <c r="A88" l="1"/>
  <c r="A68"/>
  <c r="B67"/>
  <c r="A46"/>
  <c r="B45"/>
  <c r="E51"/>
  <c r="B66"/>
  <c r="A6"/>
  <c r="B5"/>
  <c r="B4"/>
  <c r="B30"/>
  <c r="A32"/>
  <c r="B31"/>
  <c r="A18"/>
  <c r="B88" l="1"/>
  <c r="A89"/>
  <c r="A69"/>
  <c r="B68"/>
  <c r="A47"/>
  <c r="B46"/>
  <c r="A7"/>
  <c r="B6"/>
  <c r="A33"/>
  <c r="B32"/>
  <c r="B18"/>
  <c r="A19"/>
  <c r="B89" l="1"/>
  <c r="A90"/>
  <c r="B90" s="1"/>
  <c r="A70"/>
  <c r="B69"/>
  <c r="B47"/>
  <c r="A48"/>
  <c r="A8"/>
  <c r="B7"/>
  <c r="A34"/>
  <c r="B33"/>
  <c r="B19"/>
  <c r="A20"/>
  <c r="A49" l="1"/>
  <c r="B48"/>
  <c r="A71"/>
  <c r="B70"/>
  <c r="A9"/>
  <c r="B8"/>
  <c r="A35"/>
  <c r="B34"/>
  <c r="B20"/>
  <c r="A21"/>
  <c r="B49" l="1"/>
  <c r="A50"/>
  <c r="A72"/>
  <c r="B71"/>
  <c r="A10"/>
  <c r="B9"/>
  <c r="A36"/>
  <c r="B35"/>
  <c r="B21"/>
  <c r="A22"/>
  <c r="A51" l="1"/>
  <c r="B50"/>
  <c r="A73"/>
  <c r="B72"/>
  <c r="A11"/>
  <c r="B10"/>
  <c r="A37"/>
  <c r="B36"/>
  <c r="B22"/>
  <c r="A23"/>
  <c r="B51" l="1"/>
  <c r="A52"/>
  <c r="B73"/>
  <c r="A74"/>
  <c r="B11"/>
  <c r="B37"/>
  <c r="B23"/>
  <c r="A24"/>
  <c r="A75" l="1"/>
  <c r="B74"/>
  <c r="B52"/>
  <c r="A53"/>
  <c r="B53" s="1"/>
  <c r="B24"/>
  <c r="A76" l="1"/>
  <c r="B75"/>
  <c r="A77" l="1"/>
  <c r="B77" s="1"/>
  <c r="B76"/>
</calcChain>
</file>

<file path=xl/sharedStrings.xml><?xml version="1.0" encoding="utf-8"?>
<sst xmlns="http://schemas.openxmlformats.org/spreadsheetml/2006/main" count="36" uniqueCount="13">
  <si>
    <t>execution time in micro</t>
  </si>
  <si>
    <t>exec time in milli</t>
  </si>
  <si>
    <t>log of n</t>
  </si>
  <si>
    <t>no of coefficients(n)</t>
  </si>
  <si>
    <t>log of exec time</t>
  </si>
  <si>
    <t xml:space="preserve">School book algorithm, slope = 2.1 </t>
  </si>
  <si>
    <t>four sub problem algorithm, slope = 2.2</t>
  </si>
  <si>
    <t xml:space="preserve">Three sub problems algorithm, slope = 1.54 </t>
  </si>
  <si>
    <t>Recursive FFT polynomial Multiplication</t>
  </si>
  <si>
    <t>log(n)</t>
  </si>
  <si>
    <t>log(execution time</t>
  </si>
  <si>
    <t>DP FFT polynomial Multiplication (using 4 multiplies)</t>
  </si>
  <si>
    <t>DP FFT polynomial Multiplication (using 3 multiplies)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</si>
</sst>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u="sng"/>
            </a:pPr>
            <a:r>
              <a:rPr lang="en-US" u="sng"/>
              <a:t>Polynomial</a:t>
            </a:r>
            <a:r>
              <a:rPr lang="en-US" u="sng" baseline="0"/>
              <a:t> Multiplication Algorithm Analysis</a:t>
            </a:r>
            <a:endParaRPr lang="en-US" u="sng"/>
          </a:p>
        </c:rich>
      </c:tx>
      <c:layout/>
    </c:title>
    <c:plotArea>
      <c:layout>
        <c:manualLayout>
          <c:layoutTarget val="inner"/>
          <c:xMode val="edge"/>
          <c:yMode val="edge"/>
          <c:x val="0.10564628196333752"/>
          <c:y val="0.10351181034337481"/>
          <c:w val="0.70053938844281016"/>
          <c:h val="0.77067848821251383"/>
        </c:manualLayout>
      </c:layout>
      <c:scatterChart>
        <c:scatterStyle val="lineMarker"/>
        <c:ser>
          <c:idx val="0"/>
          <c:order val="0"/>
          <c:tx>
            <c:v>School Book Algorithm</c:v>
          </c:tx>
          <c:spPr>
            <a:ln w="28575">
              <a:noFill/>
            </a:ln>
          </c:spPr>
          <c:marker>
            <c:symbol val="star"/>
            <c:size val="8"/>
            <c:spPr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</c:trendline>
          <c:trendline>
            <c:spPr>
              <a:ln>
                <a:solidFill>
                  <a:schemeClr val="tx1"/>
                </a:solidFill>
              </a:ln>
            </c:spPr>
            <c:trendlineType val="linear"/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6.161239714423707</c:v>
                </c:pt>
                <c:pt idx="1">
                  <c:v>7.7208800328393075</c:v>
                </c:pt>
                <c:pt idx="2">
                  <c:v>8.400897960709047</c:v>
                </c:pt>
                <c:pt idx="3">
                  <c:v>9.1286450759009945</c:v>
                </c:pt>
                <c:pt idx="4">
                  <c:v>10.562557569048112</c:v>
                </c:pt>
                <c:pt idx="5">
                  <c:v>11.563888799836851</c:v>
                </c:pt>
                <c:pt idx="6">
                  <c:v>12.500884783912779</c:v>
                </c:pt>
                <c:pt idx="7">
                  <c:v>14.016650374610107</c:v>
                </c:pt>
                <c:pt idx="8">
                  <c:v>15.846784942420721</c:v>
                </c:pt>
              </c:numCache>
            </c:numRef>
          </c:yVal>
        </c:ser>
        <c:ser>
          <c:idx val="1"/>
          <c:order val="1"/>
          <c:tx>
            <c:v>Four sub Problem Algorithm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trendline>
            <c:trendlineType val="linear"/>
          </c:trendline>
          <c:trendline>
            <c:spPr>
              <a:ln>
                <a:solidFill>
                  <a:srgbClr val="7030A0"/>
                </a:solidFill>
              </a:ln>
            </c:spPr>
            <c:trendlineType val="linear"/>
          </c:trendline>
          <c:xVal>
            <c:numRef>
              <c:f>Sheet1!$B$16:$B$24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Sheet1!$E$16:$E$24</c:f>
              <c:numCache>
                <c:formatCode>General</c:formatCode>
                <c:ptCount val="9"/>
                <c:pt idx="0">
                  <c:v>5.1703946023913945</c:v>
                </c:pt>
                <c:pt idx="1">
                  <c:v>5.7236816931332779</c:v>
                </c:pt>
                <c:pt idx="2">
                  <c:v>7.0248337117411195</c:v>
                </c:pt>
                <c:pt idx="3">
                  <c:v>8.4063651495007488</c:v>
                </c:pt>
                <c:pt idx="4">
                  <c:v>9.1741282608309653</c:v>
                </c:pt>
                <c:pt idx="5">
                  <c:v>9.8954110102704398</c:v>
                </c:pt>
                <c:pt idx="6">
                  <c:v>11.072341287341448</c:v>
                </c:pt>
                <c:pt idx="7">
                  <c:v>12.442086690523459</c:v>
                </c:pt>
                <c:pt idx="8">
                  <c:v>14.257977512903862</c:v>
                </c:pt>
              </c:numCache>
            </c:numRef>
          </c:yVal>
        </c:ser>
        <c:ser>
          <c:idx val="2"/>
          <c:order val="2"/>
          <c:tx>
            <c:v>Three Sub Problem Algorithm</c:v>
          </c:tx>
          <c:spPr>
            <a:ln w="28575">
              <a:noFill/>
            </a:ln>
          </c:spPr>
          <c:marker>
            <c:symbol val="circle"/>
            <c:size val="4"/>
            <c:spPr>
              <a:ln>
                <a:solidFill>
                  <a:srgbClr val="00206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xVal>
            <c:numRef>
              <c:f>Sheet1!$B$29:$B$37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Sheet1!$E$29:$E$37</c:f>
              <c:numCache>
                <c:formatCode>General</c:formatCode>
                <c:ptCount val="9"/>
                <c:pt idx="0">
                  <c:v>5.1458991404513981</c:v>
                </c:pt>
                <c:pt idx="1">
                  <c:v>5.5478680661702322</c:v>
                </c:pt>
                <c:pt idx="2">
                  <c:v>6.3906090508096876</c:v>
                </c:pt>
                <c:pt idx="3">
                  <c:v>7.4650897265586194</c:v>
                </c:pt>
                <c:pt idx="4">
                  <c:v>8.4969008214586115</c:v>
                </c:pt>
                <c:pt idx="5">
                  <c:v>9.4566879522873837</c:v>
                </c:pt>
                <c:pt idx="6">
                  <c:v>10.309779867677388</c:v>
                </c:pt>
                <c:pt idx="7">
                  <c:v>11.155293329187613</c:v>
                </c:pt>
                <c:pt idx="8">
                  <c:v>12.047637416060212</c:v>
                </c:pt>
              </c:numCache>
            </c:numRef>
          </c:yVal>
        </c:ser>
        <c:ser>
          <c:idx val="3"/>
          <c:order val="3"/>
          <c:tx>
            <c:v>DP FFT poly Mult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</c:spPr>
          </c:marker>
          <c:trendline>
            <c:spPr>
              <a:ln w="19050"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</c:trendline>
          <c:xVal>
            <c:numRef>
              <c:f>Sheet1!$B$65:$B$73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Sheet1!$E$65:$E$73</c:f>
              <c:numCache>
                <c:formatCode>General</c:formatCode>
                <c:ptCount val="9"/>
                <c:pt idx="0">
                  <c:v>4.3857485332209851</c:v>
                </c:pt>
                <c:pt idx="1">
                  <c:v>5.5464225365673014</c:v>
                </c:pt>
                <c:pt idx="2">
                  <c:v>6.493533898514726</c:v>
                </c:pt>
                <c:pt idx="3">
                  <c:v>7.0241972107154345</c:v>
                </c:pt>
                <c:pt idx="4">
                  <c:v>7.9886510613620336</c:v>
                </c:pt>
                <c:pt idx="5">
                  <c:v>8.4521579509638904</c:v>
                </c:pt>
                <c:pt idx="6">
                  <c:v>9.3144285781692258</c:v>
                </c:pt>
                <c:pt idx="7">
                  <c:v>10.064136193455976</c:v>
                </c:pt>
                <c:pt idx="8">
                  <c:v>10.923785598358444</c:v>
                </c:pt>
              </c:numCache>
            </c:numRef>
          </c:yVal>
        </c:ser>
        <c:ser>
          <c:idx val="4"/>
          <c:order val="4"/>
          <c:tx>
            <c:v>Recursve FFT poly mult</c:v>
          </c:tx>
          <c:spPr>
            <a:ln w="28575">
              <a:noFill/>
            </a:ln>
          </c:spPr>
          <c:marker>
            <c:symbol val="star"/>
            <c:size val="8"/>
            <c:spPr>
              <a:noFill/>
            </c:spPr>
          </c:marker>
          <c:trendline>
            <c:spPr>
              <a:ln>
                <a:solidFill>
                  <a:schemeClr val="bg2">
                    <a:lumMod val="25000"/>
                  </a:schemeClr>
                </a:solidFill>
              </a:ln>
            </c:spPr>
            <c:trendlineType val="linear"/>
          </c:trendline>
          <c:xVal>
            <c:numRef>
              <c:f>Sheet1!$B$43:$B$51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Sheet1!$E$43:$E$51</c:f>
              <c:numCache>
                <c:formatCode>General</c:formatCode>
                <c:ptCount val="9"/>
                <c:pt idx="0">
                  <c:v>4.8747743467806961</c:v>
                </c:pt>
                <c:pt idx="1">
                  <c:v>6.0654510336062453</c:v>
                </c:pt>
                <c:pt idx="2">
                  <c:v>6.9475213424028093</c:v>
                </c:pt>
                <c:pt idx="3">
                  <c:v>7.5550716133007176</c:v>
                </c:pt>
                <c:pt idx="4">
                  <c:v>8.7229307952313011</c:v>
                </c:pt>
                <c:pt idx="5">
                  <c:v>9.2976132340373763</c:v>
                </c:pt>
                <c:pt idx="6">
                  <c:v>9.7811022678565003</c:v>
                </c:pt>
                <c:pt idx="7">
                  <c:v>10.586794414583096</c:v>
                </c:pt>
                <c:pt idx="8">
                  <c:v>11.50157238626414</c:v>
                </c:pt>
              </c:numCache>
            </c:numRef>
          </c:yVal>
        </c:ser>
        <c:axId val="81244544"/>
        <c:axId val="81246464"/>
      </c:scatterChart>
      <c:valAx>
        <c:axId val="81244544"/>
        <c:scaling>
          <c:orientation val="minMax"/>
          <c:min val="4"/>
        </c:scaling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Log of number of Coefficients </a:t>
                </a:r>
              </a:p>
            </c:rich>
          </c:tx>
          <c:layout/>
        </c:title>
        <c:numFmt formatCode="General" sourceLinked="1"/>
        <c:tickLblPos val="nextTo"/>
        <c:crossAx val="81246464"/>
        <c:crosses val="autoZero"/>
        <c:crossBetween val="midCat"/>
        <c:majorUnit val="1"/>
      </c:valAx>
      <c:valAx>
        <c:axId val="81246464"/>
        <c:scaling>
          <c:orientation val="minMax"/>
          <c:max val="16"/>
          <c:min val="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1600"/>
                  <a:t>Log of execution time (ms)</a:t>
                </a:r>
              </a:p>
            </c:rich>
          </c:tx>
          <c:layout/>
        </c:title>
        <c:numFmt formatCode="General" sourceLinked="1"/>
        <c:tickLblPos val="nextTo"/>
        <c:crossAx val="81244544"/>
        <c:crosses val="autoZero"/>
        <c:crossBetween val="midCat"/>
        <c:majorUnit val="0.5"/>
      </c:valAx>
      <c:spPr>
        <a:noFill/>
        <a:ln w="25400">
          <a:noFill/>
        </a:ln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2332909989117864"/>
          <c:y val="0.10137368087754596"/>
          <c:w val="0.17667086152547423"/>
          <c:h val="0.78524849846932776"/>
        </c:manualLayout>
      </c:layout>
      <c:txPr>
        <a:bodyPr/>
        <a:lstStyle/>
        <a:p>
          <a:pPr>
            <a:defRPr sz="11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DP FFT v/s Recursive FFT Polynomial</a:t>
            </a:r>
            <a:r>
              <a:rPr lang="en-US" baseline="0"/>
              <a:t> multiplication algorithms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Recursive FFT poly Mult</c:v>
          </c:tx>
          <c:xVal>
            <c:numRef>
              <c:f>Sheet1!$B$43:$B$58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Sheet1!$E$43:$E$58</c:f>
              <c:numCache>
                <c:formatCode>General</c:formatCode>
                <c:ptCount val="16"/>
                <c:pt idx="0">
                  <c:v>4.8747743467806961</c:v>
                </c:pt>
                <c:pt idx="1">
                  <c:v>6.0654510336062453</c:v>
                </c:pt>
                <c:pt idx="2">
                  <c:v>6.9475213424028093</c:v>
                </c:pt>
                <c:pt idx="3">
                  <c:v>7.5550716133007176</c:v>
                </c:pt>
                <c:pt idx="4">
                  <c:v>8.7229307952313011</c:v>
                </c:pt>
                <c:pt idx="5">
                  <c:v>9.2976132340373763</c:v>
                </c:pt>
                <c:pt idx="6">
                  <c:v>9.7811022678565003</c:v>
                </c:pt>
                <c:pt idx="7">
                  <c:v>10.586794414583096</c:v>
                </c:pt>
                <c:pt idx="8">
                  <c:v>11.50157238626414</c:v>
                </c:pt>
                <c:pt idx="9">
                  <c:v>12.432415048303289</c:v>
                </c:pt>
                <c:pt idx="10">
                  <c:v>13.406342403086617</c:v>
                </c:pt>
                <c:pt idx="11">
                  <c:v>14.50062822862972</c:v>
                </c:pt>
                <c:pt idx="12">
                  <c:v>15.486310919556304</c:v>
                </c:pt>
                <c:pt idx="13">
                  <c:v>16.527099478192898</c:v>
                </c:pt>
                <c:pt idx="14">
                  <c:v>17.507176920344879</c:v>
                </c:pt>
                <c:pt idx="15">
                  <c:v>18.417774449883559</c:v>
                </c:pt>
              </c:numCache>
            </c:numRef>
          </c:yVal>
        </c:ser>
        <c:ser>
          <c:idx val="1"/>
          <c:order val="1"/>
          <c:tx>
            <c:v>DP FFT Poly Mult</c:v>
          </c:tx>
          <c:xVal>
            <c:numRef>
              <c:f>Sheet1!$B$65:$B$80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Sheet1!$E$65:$E$80</c:f>
              <c:numCache>
                <c:formatCode>General</c:formatCode>
                <c:ptCount val="16"/>
                <c:pt idx="0">
                  <c:v>4.3857485332209851</c:v>
                </c:pt>
                <c:pt idx="1">
                  <c:v>5.5464225365673014</c:v>
                </c:pt>
                <c:pt idx="2">
                  <c:v>6.493533898514726</c:v>
                </c:pt>
                <c:pt idx="3">
                  <c:v>7.0241972107154345</c:v>
                </c:pt>
                <c:pt idx="4">
                  <c:v>7.9886510613620336</c:v>
                </c:pt>
                <c:pt idx="5">
                  <c:v>8.4521579509638904</c:v>
                </c:pt>
                <c:pt idx="6">
                  <c:v>9.3144285781692258</c:v>
                </c:pt>
                <c:pt idx="7">
                  <c:v>10.064136193455976</c:v>
                </c:pt>
                <c:pt idx="8">
                  <c:v>10.923785598358444</c:v>
                </c:pt>
                <c:pt idx="9">
                  <c:v>12.062363455243059</c:v>
                </c:pt>
                <c:pt idx="10">
                  <c:v>12.533913657373777</c:v>
                </c:pt>
                <c:pt idx="11">
                  <c:v>13.980201923750885</c:v>
                </c:pt>
                <c:pt idx="12">
                  <c:v>15.003925425999276</c:v>
                </c:pt>
                <c:pt idx="13">
                  <c:v>16.225719868387657</c:v>
                </c:pt>
                <c:pt idx="14">
                  <c:v>16.896839706734792</c:v>
                </c:pt>
                <c:pt idx="15">
                  <c:v>18.449954460573728</c:v>
                </c:pt>
              </c:numCache>
            </c:numRef>
          </c:yVal>
        </c:ser>
        <c:axId val="81262848"/>
        <c:axId val="62453632"/>
      </c:scatterChart>
      <c:valAx>
        <c:axId val="81262848"/>
        <c:scaling>
          <c:orientation val="minMax"/>
          <c:max val="21"/>
          <c:min val="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of Items</a:t>
                </a:r>
              </a:p>
            </c:rich>
          </c:tx>
          <c:layout/>
        </c:title>
        <c:numFmt formatCode="General" sourceLinked="1"/>
        <c:tickLblPos val="nextTo"/>
        <c:crossAx val="62453632"/>
        <c:crosses val="autoZero"/>
        <c:crossBetween val="midCat"/>
        <c:majorUnit val="1"/>
      </c:valAx>
      <c:valAx>
        <c:axId val="62453632"/>
        <c:scaling>
          <c:orientation val="minMax"/>
          <c:max val="20"/>
          <c:min val="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execution time in millisecods seconds</a:t>
                </a:r>
              </a:p>
            </c:rich>
          </c:tx>
          <c:layout/>
        </c:title>
        <c:numFmt formatCode="General" sourceLinked="1"/>
        <c:tickLblPos val="nextTo"/>
        <c:crossAx val="81262848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DP FFT 4 multiplies v/s DP FFT 3 multiplies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DP FFT 4 multiplies</c:v>
          </c:tx>
          <c:xVal>
            <c:numRef>
              <c:f>Sheet1!$B$77:$B$80</c:f>
              <c:numCache>
                <c:formatCode>General</c:formatCode>
                <c:ptCount val="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</c:numCache>
            </c:numRef>
          </c:xVal>
          <c:yVal>
            <c:numRef>
              <c:f>Sheet1!$E$77:$E$80</c:f>
              <c:numCache>
                <c:formatCode>General</c:formatCode>
                <c:ptCount val="4"/>
                <c:pt idx="0">
                  <c:v>15.003925425999276</c:v>
                </c:pt>
                <c:pt idx="1">
                  <c:v>16.225719868387657</c:v>
                </c:pt>
                <c:pt idx="2">
                  <c:v>16.896839706734792</c:v>
                </c:pt>
                <c:pt idx="3">
                  <c:v>18.449954460573728</c:v>
                </c:pt>
              </c:numCache>
            </c:numRef>
          </c:yVal>
        </c:ser>
        <c:ser>
          <c:idx val="1"/>
          <c:order val="1"/>
          <c:tx>
            <c:v>DP FFT 3 multiplies</c:v>
          </c:tx>
          <c:xVal>
            <c:numRef>
              <c:f>Sheet1!$B$87:$B$90</c:f>
              <c:numCache>
                <c:formatCode>General</c:formatCode>
                <c:ptCount val="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</c:numCache>
            </c:numRef>
          </c:xVal>
          <c:yVal>
            <c:numRef>
              <c:f>Sheet1!$E$87:$E$90</c:f>
              <c:numCache>
                <c:formatCode>General</c:formatCode>
                <c:ptCount val="4"/>
                <c:pt idx="0">
                  <c:v>4.5633396546607816</c:v>
                </c:pt>
                <c:pt idx="1">
                  <c:v>4.8787942873464214</c:v>
                </c:pt>
                <c:pt idx="2">
                  <c:v>5.2182434011539147</c:v>
                </c:pt>
                <c:pt idx="3">
                  <c:v>5.6019038295249795</c:v>
                </c:pt>
              </c:numCache>
            </c:numRef>
          </c:yVal>
        </c:ser>
        <c:axId val="129228160"/>
        <c:axId val="129226240"/>
      </c:scatterChart>
      <c:valAx>
        <c:axId val="129228160"/>
        <c:scaling>
          <c:orientation val="minMax"/>
        </c:scaling>
        <c:axPos val="b"/>
        <c:numFmt formatCode="General" sourceLinked="1"/>
        <c:tickLblPos val="nextTo"/>
        <c:crossAx val="129226240"/>
        <c:crosses val="autoZero"/>
        <c:crossBetween val="midCat"/>
      </c:valAx>
      <c:valAx>
        <c:axId val="129226240"/>
        <c:scaling>
          <c:orientation val="minMax"/>
          <c:min val="4"/>
        </c:scaling>
        <c:axPos val="l"/>
        <c:majorGridlines/>
        <c:numFmt formatCode="General" sourceLinked="1"/>
        <c:tickLblPos val="nextTo"/>
        <c:crossAx val="129228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0</xdr:row>
      <xdr:rowOff>28573</xdr:rowOff>
    </xdr:from>
    <xdr:to>
      <xdr:col>17</xdr:col>
      <xdr:colOff>266700</xdr:colOff>
      <xdr:row>40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209549</xdr:colOff>
      <xdr:row>41</xdr:row>
      <xdr:rowOff>114300</xdr:rowOff>
    </xdr:from>
    <xdr:to>
      <xdr:col>17</xdr:col>
      <xdr:colOff>66675</xdr:colOff>
      <xdr:row>70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28574</xdr:colOff>
      <xdr:row>74</xdr:row>
      <xdr:rowOff>104773</xdr:rowOff>
    </xdr:from>
    <xdr:to>
      <xdr:col>13</xdr:col>
      <xdr:colOff>209549</xdr:colOff>
      <xdr:row>94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0"/>
  <sheetViews>
    <sheetView tabSelected="1" topLeftCell="C15" workbookViewId="0">
      <selection activeCell="D99" sqref="D99"/>
    </sheetView>
  </sheetViews>
  <sheetFormatPr defaultRowHeight="15"/>
  <cols>
    <col min="1" max="1" width="18.28515625" customWidth="1"/>
    <col min="2" max="2" width="10.140625" customWidth="1"/>
    <col min="3" max="3" width="22.5703125" customWidth="1"/>
    <col min="4" max="4" width="17.42578125" customWidth="1"/>
    <col min="5" max="5" width="17.7109375" customWidth="1"/>
    <col min="6" max="6" width="5.5703125" customWidth="1"/>
    <col min="7" max="7" width="20" customWidth="1"/>
    <col min="8" max="9" width="15" customWidth="1"/>
  </cols>
  <sheetData>
    <row r="1" spans="1:5" s="1" customFormat="1">
      <c r="A1" s="5" t="s">
        <v>5</v>
      </c>
      <c r="B1" s="5"/>
      <c r="C1" s="5"/>
      <c r="D1" s="5"/>
      <c r="E1" s="5"/>
    </row>
    <row r="2" spans="1:5" s="1" customFormat="1">
      <c r="A2" s="2" t="s">
        <v>3</v>
      </c>
      <c r="B2" s="2" t="s">
        <v>2</v>
      </c>
      <c r="C2" s="2" t="s">
        <v>0</v>
      </c>
      <c r="D2" s="2" t="s">
        <v>1</v>
      </c>
      <c r="E2" s="2" t="s">
        <v>4</v>
      </c>
    </row>
    <row r="3" spans="1:5">
      <c r="A3" s="3">
        <v>32</v>
      </c>
      <c r="B3" s="3">
        <f>LOG(A3,2)</f>
        <v>5</v>
      </c>
      <c r="C3" s="3">
        <v>71567.849000000002</v>
      </c>
      <c r="D3" s="3">
        <f>C3/1000</f>
        <v>71.567848999999995</v>
      </c>
      <c r="E3" s="3">
        <f>LOG(D3,2)</f>
        <v>6.161239714423707</v>
      </c>
    </row>
    <row r="4" spans="1:5">
      <c r="A4" s="3">
        <f>2*A3</f>
        <v>64</v>
      </c>
      <c r="B4" s="3">
        <f t="shared" ref="B4:B11" si="0">LOG(A4,2)</f>
        <v>6</v>
      </c>
      <c r="C4" s="3">
        <v>210967.95</v>
      </c>
      <c r="D4" s="3">
        <f t="shared" ref="D4:D11" si="1">C4/1000</f>
        <v>210.96795</v>
      </c>
      <c r="E4" s="3">
        <f t="shared" ref="E4:E11" si="2">LOG(D4,2)</f>
        <v>7.7208800328393075</v>
      </c>
    </row>
    <row r="5" spans="1:5">
      <c r="A5" s="3">
        <f t="shared" ref="A5:A11" si="3">2*A4</f>
        <v>128</v>
      </c>
      <c r="B5" s="3">
        <f t="shared" si="0"/>
        <v>7</v>
      </c>
      <c r="C5" s="3">
        <v>338004.34</v>
      </c>
      <c r="D5" s="3">
        <f t="shared" si="1"/>
        <v>338.00434000000001</v>
      </c>
      <c r="E5" s="3">
        <f t="shared" si="2"/>
        <v>8.400897960709047</v>
      </c>
    </row>
    <row r="6" spans="1:5">
      <c r="A6" s="3">
        <f t="shared" si="3"/>
        <v>256</v>
      </c>
      <c r="B6" s="3">
        <f t="shared" si="0"/>
        <v>8</v>
      </c>
      <c r="C6" s="3">
        <v>559752.43000000005</v>
      </c>
      <c r="D6" s="3">
        <f t="shared" si="1"/>
        <v>559.75243</v>
      </c>
      <c r="E6" s="3">
        <f t="shared" si="2"/>
        <v>9.1286450759009945</v>
      </c>
    </row>
    <row r="7" spans="1:5">
      <c r="A7" s="3">
        <f t="shared" si="3"/>
        <v>512</v>
      </c>
      <c r="B7" s="3">
        <f t="shared" si="0"/>
        <v>9</v>
      </c>
      <c r="C7" s="3">
        <v>1512330.32</v>
      </c>
      <c r="D7" s="3">
        <f t="shared" si="1"/>
        <v>1512.33032</v>
      </c>
      <c r="E7" s="3">
        <f t="shared" si="2"/>
        <v>10.562557569048112</v>
      </c>
    </row>
    <row r="8" spans="1:5">
      <c r="A8" s="3">
        <f t="shared" si="3"/>
        <v>1024</v>
      </c>
      <c r="B8" s="3">
        <f t="shared" si="0"/>
        <v>10</v>
      </c>
      <c r="C8" s="3">
        <v>3027452.9</v>
      </c>
      <c r="D8" s="3">
        <f t="shared" si="1"/>
        <v>3027.4528999999998</v>
      </c>
      <c r="E8" s="3">
        <f t="shared" si="2"/>
        <v>11.563888799836851</v>
      </c>
    </row>
    <row r="9" spans="1:5">
      <c r="A9" s="3">
        <f t="shared" si="3"/>
        <v>2048</v>
      </c>
      <c r="B9" s="3">
        <f t="shared" si="0"/>
        <v>11</v>
      </c>
      <c r="C9" s="3">
        <v>5796172.3700000001</v>
      </c>
      <c r="D9" s="3">
        <f t="shared" si="1"/>
        <v>5796.1723700000002</v>
      </c>
      <c r="E9" s="3">
        <f t="shared" si="2"/>
        <v>12.500884783912779</v>
      </c>
    </row>
    <row r="10" spans="1:5">
      <c r="A10" s="3">
        <f t="shared" si="3"/>
        <v>4096</v>
      </c>
      <c r="B10" s="3">
        <f t="shared" si="0"/>
        <v>12</v>
      </c>
      <c r="C10" s="3">
        <v>16574185.74</v>
      </c>
      <c r="D10" s="3">
        <f t="shared" si="1"/>
        <v>16574.185740000001</v>
      </c>
      <c r="E10" s="3">
        <f t="shared" si="2"/>
        <v>14.016650374610107</v>
      </c>
    </row>
    <row r="11" spans="1:5">
      <c r="A11" s="3">
        <f t="shared" si="3"/>
        <v>8192</v>
      </c>
      <c r="B11" s="3">
        <f t="shared" si="0"/>
        <v>13</v>
      </c>
      <c r="C11" s="3">
        <v>58932871.490000002</v>
      </c>
      <c r="D11" s="3">
        <f t="shared" si="1"/>
        <v>58932.871490000005</v>
      </c>
      <c r="E11" s="3">
        <f t="shared" si="2"/>
        <v>15.846784942420721</v>
      </c>
    </row>
    <row r="14" spans="1:5" s="1" customFormat="1">
      <c r="A14" s="5" t="s">
        <v>6</v>
      </c>
      <c r="B14" s="5"/>
      <c r="C14" s="5"/>
      <c r="D14" s="5"/>
      <c r="E14" s="5"/>
    </row>
    <row r="15" spans="1:5" s="1" customFormat="1">
      <c r="A15" s="2" t="s">
        <v>3</v>
      </c>
      <c r="B15" s="2" t="s">
        <v>2</v>
      </c>
      <c r="C15" s="2" t="s">
        <v>0</v>
      </c>
      <c r="D15" s="2" t="s">
        <v>1</v>
      </c>
      <c r="E15" s="2" t="s">
        <v>4</v>
      </c>
    </row>
    <row r="16" spans="1:5">
      <c r="A16" s="3">
        <v>32</v>
      </c>
      <c r="B16" s="3">
        <f>LOG(A16,2)</f>
        <v>5</v>
      </c>
      <c r="C16" s="3">
        <v>36011.72</v>
      </c>
      <c r="D16" s="3">
        <f>C16/1000</f>
        <v>36.011720000000004</v>
      </c>
      <c r="E16" s="3">
        <f>LOG(D16,2)</f>
        <v>5.1703946023913945</v>
      </c>
    </row>
    <row r="17" spans="1:5">
      <c r="A17" s="3">
        <f>2*A16</f>
        <v>64</v>
      </c>
      <c r="B17" s="3">
        <f t="shared" ref="B17:B24" si="4">LOG(A17,2)</f>
        <v>6</v>
      </c>
      <c r="C17" s="3">
        <v>52844.51</v>
      </c>
      <c r="D17" s="3">
        <f t="shared" ref="D17:D24" si="5">C17/1000</f>
        <v>52.84451</v>
      </c>
      <c r="E17" s="3">
        <f t="shared" ref="E17:E24" si="6">LOG(D17,2)</f>
        <v>5.7236816931332779</v>
      </c>
    </row>
    <row r="18" spans="1:5">
      <c r="A18" s="3">
        <f t="shared" ref="A18:A24" si="7">2*A17</f>
        <v>128</v>
      </c>
      <c r="B18" s="3">
        <f t="shared" si="4"/>
        <v>7</v>
      </c>
      <c r="C18" s="3">
        <v>130222.39</v>
      </c>
      <c r="D18" s="3">
        <f t="shared" si="5"/>
        <v>130.22238999999999</v>
      </c>
      <c r="E18" s="3">
        <f t="shared" si="6"/>
        <v>7.0248337117411195</v>
      </c>
    </row>
    <row r="19" spans="1:5">
      <c r="A19" s="3">
        <f t="shared" si="7"/>
        <v>256</v>
      </c>
      <c r="B19" s="3">
        <f t="shared" si="4"/>
        <v>8</v>
      </c>
      <c r="C19" s="3">
        <v>339287.66</v>
      </c>
      <c r="D19" s="3">
        <f t="shared" si="5"/>
        <v>339.28765999999996</v>
      </c>
      <c r="E19" s="3">
        <f t="shared" si="6"/>
        <v>8.4063651495007488</v>
      </c>
    </row>
    <row r="20" spans="1:5">
      <c r="A20" s="3">
        <f t="shared" si="7"/>
        <v>512</v>
      </c>
      <c r="B20" s="3">
        <f t="shared" si="4"/>
        <v>9</v>
      </c>
      <c r="C20" s="3">
        <v>577680.61</v>
      </c>
      <c r="D20" s="3">
        <f t="shared" si="5"/>
        <v>577.68061</v>
      </c>
      <c r="E20" s="3">
        <f t="shared" si="6"/>
        <v>9.1741282608309653</v>
      </c>
    </row>
    <row r="21" spans="1:5">
      <c r="A21" s="3">
        <f t="shared" si="7"/>
        <v>1024</v>
      </c>
      <c r="B21" s="3">
        <f t="shared" si="4"/>
        <v>10</v>
      </c>
      <c r="C21" s="3">
        <v>952391.55</v>
      </c>
      <c r="D21" s="3">
        <f t="shared" si="5"/>
        <v>952.39155000000005</v>
      </c>
      <c r="E21" s="3">
        <f t="shared" si="6"/>
        <v>9.8954110102704398</v>
      </c>
    </row>
    <row r="22" spans="1:5">
      <c r="A22" s="3">
        <f t="shared" si="7"/>
        <v>2048</v>
      </c>
      <c r="B22" s="3">
        <f t="shared" si="4"/>
        <v>11</v>
      </c>
      <c r="C22" s="3">
        <v>2153311.4500000002</v>
      </c>
      <c r="D22" s="3">
        <f t="shared" si="5"/>
        <v>2153.3114500000001</v>
      </c>
      <c r="E22" s="3">
        <f t="shared" si="6"/>
        <v>11.072341287341448</v>
      </c>
    </row>
    <row r="23" spans="1:5">
      <c r="A23" s="3">
        <f t="shared" si="7"/>
        <v>4096</v>
      </c>
      <c r="B23" s="3">
        <f t="shared" si="4"/>
        <v>12</v>
      </c>
      <c r="C23" s="3">
        <v>5564694.1900000004</v>
      </c>
      <c r="D23" s="3">
        <f t="shared" si="5"/>
        <v>5564.6941900000002</v>
      </c>
      <c r="E23" s="3">
        <f t="shared" si="6"/>
        <v>12.442086690523459</v>
      </c>
    </row>
    <row r="24" spans="1:5">
      <c r="A24" s="3">
        <f t="shared" si="7"/>
        <v>8192</v>
      </c>
      <c r="B24" s="3">
        <f t="shared" si="4"/>
        <v>13</v>
      </c>
      <c r="C24" s="3">
        <v>19592006.170000002</v>
      </c>
      <c r="D24" s="3">
        <f t="shared" si="5"/>
        <v>19592.006170000001</v>
      </c>
      <c r="E24" s="3">
        <f t="shared" si="6"/>
        <v>14.257977512903862</v>
      </c>
    </row>
    <row r="27" spans="1:5" s="1" customFormat="1">
      <c r="A27" s="5" t="s">
        <v>7</v>
      </c>
      <c r="B27" s="5"/>
      <c r="C27" s="5"/>
      <c r="D27" s="5"/>
      <c r="E27" s="5"/>
    </row>
    <row r="28" spans="1:5" s="1" customFormat="1">
      <c r="A28" s="2" t="s">
        <v>3</v>
      </c>
      <c r="B28" s="2" t="s">
        <v>2</v>
      </c>
      <c r="C28" s="2" t="s">
        <v>0</v>
      </c>
      <c r="D28" s="2" t="s">
        <v>1</v>
      </c>
      <c r="E28" s="2" t="s">
        <v>4</v>
      </c>
    </row>
    <row r="29" spans="1:5">
      <c r="A29" s="3">
        <v>32</v>
      </c>
      <c r="B29" s="3">
        <f>LOG(A29,2)</f>
        <v>5</v>
      </c>
      <c r="C29" s="3">
        <v>35405.440000000002</v>
      </c>
      <c r="D29" s="3">
        <f>C29/1000</f>
        <v>35.405440000000006</v>
      </c>
      <c r="E29" s="3">
        <f>LOG(D29,2)</f>
        <v>5.1458991404513981</v>
      </c>
    </row>
    <row r="30" spans="1:5">
      <c r="A30" s="3">
        <f>2*A29</f>
        <v>64</v>
      </c>
      <c r="B30" s="3">
        <f t="shared" ref="B30:B37" si="8">LOG(A30,2)</f>
        <v>6</v>
      </c>
      <c r="C30" s="3">
        <v>46781.56</v>
      </c>
      <c r="D30" s="3">
        <f t="shared" ref="D30:D37" si="9">C30/1000</f>
        <v>46.781559999999999</v>
      </c>
      <c r="E30" s="3">
        <f t="shared" ref="E30:E37" si="10">LOG(D30,2)</f>
        <v>5.5478680661702322</v>
      </c>
    </row>
    <row r="31" spans="1:5">
      <c r="A31" s="3">
        <f t="shared" ref="A31:A37" si="11">2*A30</f>
        <v>128</v>
      </c>
      <c r="B31" s="3">
        <f t="shared" si="8"/>
        <v>7</v>
      </c>
      <c r="C31" s="3">
        <v>83900.59</v>
      </c>
      <c r="D31" s="3">
        <f t="shared" si="9"/>
        <v>83.900589999999994</v>
      </c>
      <c r="E31" s="3">
        <f t="shared" si="10"/>
        <v>6.3906090508096876</v>
      </c>
    </row>
    <row r="32" spans="1:5">
      <c r="A32" s="3">
        <f t="shared" si="11"/>
        <v>256</v>
      </c>
      <c r="B32" s="3">
        <f t="shared" si="8"/>
        <v>8</v>
      </c>
      <c r="C32" s="3">
        <v>176691.61</v>
      </c>
      <c r="D32" s="3">
        <f t="shared" si="9"/>
        <v>176.69161</v>
      </c>
      <c r="E32" s="3">
        <f t="shared" si="10"/>
        <v>7.4650897265586194</v>
      </c>
    </row>
    <row r="33" spans="1:7">
      <c r="A33" s="3">
        <f t="shared" si="11"/>
        <v>512</v>
      </c>
      <c r="B33" s="3">
        <f t="shared" si="8"/>
        <v>9</v>
      </c>
      <c r="C33" s="3">
        <v>361261.78</v>
      </c>
      <c r="D33" s="3">
        <f t="shared" si="9"/>
        <v>361.26178000000004</v>
      </c>
      <c r="E33" s="3">
        <f t="shared" si="10"/>
        <v>8.4969008214586115</v>
      </c>
    </row>
    <row r="34" spans="1:7">
      <c r="A34" s="3">
        <f t="shared" si="11"/>
        <v>1024</v>
      </c>
      <c r="B34" s="3">
        <f t="shared" si="8"/>
        <v>10</v>
      </c>
      <c r="C34" s="3">
        <v>702662.43</v>
      </c>
      <c r="D34" s="3">
        <f t="shared" si="9"/>
        <v>702.66243000000009</v>
      </c>
      <c r="E34" s="3">
        <f t="shared" si="10"/>
        <v>9.4566879522873837</v>
      </c>
    </row>
    <row r="35" spans="1:7">
      <c r="A35" s="3">
        <f t="shared" si="11"/>
        <v>2048</v>
      </c>
      <c r="B35" s="3">
        <f t="shared" si="8"/>
        <v>11</v>
      </c>
      <c r="C35" s="3">
        <v>1269267</v>
      </c>
      <c r="D35" s="3">
        <f t="shared" si="9"/>
        <v>1269.2670000000001</v>
      </c>
      <c r="E35" s="3">
        <f t="shared" si="10"/>
        <v>10.309779867677388</v>
      </c>
    </row>
    <row r="36" spans="1:7">
      <c r="A36" s="3">
        <f t="shared" si="11"/>
        <v>4096</v>
      </c>
      <c r="B36" s="3">
        <f t="shared" si="8"/>
        <v>12</v>
      </c>
      <c r="C36" s="3">
        <v>2280751.15</v>
      </c>
      <c r="D36" s="3">
        <f t="shared" si="9"/>
        <v>2280.7511500000001</v>
      </c>
      <c r="E36" s="3">
        <f t="shared" si="10"/>
        <v>11.155293329187613</v>
      </c>
    </row>
    <row r="37" spans="1:7">
      <c r="A37" s="3">
        <f t="shared" si="11"/>
        <v>8192</v>
      </c>
      <c r="B37" s="3">
        <f t="shared" si="8"/>
        <v>13</v>
      </c>
      <c r="C37" s="3">
        <v>4233506.58</v>
      </c>
      <c r="D37" s="3">
        <f t="shared" si="9"/>
        <v>4233.5065800000002</v>
      </c>
      <c r="E37" s="3">
        <f t="shared" si="10"/>
        <v>12.047637416060212</v>
      </c>
    </row>
    <row r="41" spans="1:7">
      <c r="A41" s="5" t="s">
        <v>8</v>
      </c>
      <c r="B41" s="5"/>
      <c r="C41" s="5"/>
      <c r="D41" s="5"/>
      <c r="E41" s="5"/>
    </row>
    <row r="42" spans="1:7">
      <c r="A42" s="2" t="s">
        <v>3</v>
      </c>
      <c r="B42" s="2" t="s">
        <v>9</v>
      </c>
      <c r="C42" s="2" t="s">
        <v>0</v>
      </c>
      <c r="D42" s="2" t="s">
        <v>1</v>
      </c>
      <c r="E42" s="2" t="s">
        <v>10</v>
      </c>
    </row>
    <row r="43" spans="1:7">
      <c r="A43" s="3">
        <v>32</v>
      </c>
      <c r="B43" s="3">
        <f>LOG(A65,2)</f>
        <v>5</v>
      </c>
      <c r="C43" s="6">
        <v>29339.54</v>
      </c>
      <c r="D43" s="3">
        <f>C43/1000</f>
        <v>29.33954</v>
      </c>
      <c r="E43" s="3">
        <f>LOG(D43,2)</f>
        <v>4.8747743467806961</v>
      </c>
      <c r="G43" s="4"/>
    </row>
    <row r="44" spans="1:7">
      <c r="A44" s="3">
        <f>A43*2</f>
        <v>64</v>
      </c>
      <c r="B44" s="3">
        <f t="shared" ref="B44:B59" si="12">LOG(A44,2)</f>
        <v>6</v>
      </c>
      <c r="C44" s="3">
        <v>66970.37</v>
      </c>
      <c r="D44" s="3">
        <f t="shared" ref="D44:D59" si="13">C44/1000</f>
        <v>66.970369999999988</v>
      </c>
      <c r="E44" s="3">
        <f t="shared" ref="E44:E59" si="14">LOG(D44,2)</f>
        <v>6.0654510336062453</v>
      </c>
      <c r="G44" s="4"/>
    </row>
    <row r="45" spans="1:7">
      <c r="A45" s="3">
        <f t="shared" ref="A45:A59" si="15">A44*2</f>
        <v>128</v>
      </c>
      <c r="B45" s="3">
        <f t="shared" si="12"/>
        <v>7</v>
      </c>
      <c r="C45" s="3">
        <v>123427.61</v>
      </c>
      <c r="D45" s="3">
        <f t="shared" si="13"/>
        <v>123.42761</v>
      </c>
      <c r="E45" s="3">
        <f t="shared" si="14"/>
        <v>6.9475213424028093</v>
      </c>
      <c r="G45" s="4"/>
    </row>
    <row r="46" spans="1:7">
      <c r="A46" s="3">
        <f t="shared" si="15"/>
        <v>256</v>
      </c>
      <c r="B46" s="3">
        <f t="shared" si="12"/>
        <v>8</v>
      </c>
      <c r="C46" s="3">
        <v>188062.92</v>
      </c>
      <c r="D46" s="3">
        <f t="shared" si="13"/>
        <v>188.06292000000002</v>
      </c>
      <c r="E46" s="3">
        <f t="shared" si="14"/>
        <v>7.5550716133007176</v>
      </c>
      <c r="G46" s="4"/>
    </row>
    <row r="47" spans="1:7">
      <c r="A47" s="3">
        <f t="shared" si="15"/>
        <v>512</v>
      </c>
      <c r="B47" s="3">
        <f t="shared" si="12"/>
        <v>9</v>
      </c>
      <c r="C47" s="3">
        <v>422536.1</v>
      </c>
      <c r="D47" s="3">
        <f t="shared" si="13"/>
        <v>422.53609999999998</v>
      </c>
      <c r="E47" s="3">
        <f t="shared" si="14"/>
        <v>8.7229307952313011</v>
      </c>
      <c r="G47" s="4"/>
    </row>
    <row r="48" spans="1:7">
      <c r="A48" s="3">
        <f t="shared" si="15"/>
        <v>1024</v>
      </c>
      <c r="B48" s="3">
        <f t="shared" si="12"/>
        <v>10</v>
      </c>
      <c r="C48" s="3">
        <v>629303.97</v>
      </c>
      <c r="D48" s="3">
        <f t="shared" si="13"/>
        <v>629.30396999999994</v>
      </c>
      <c r="E48" s="3">
        <f t="shared" si="14"/>
        <v>9.2976132340373763</v>
      </c>
      <c r="G48" s="4"/>
    </row>
    <row r="49" spans="1:7">
      <c r="A49" s="3">
        <f t="shared" si="15"/>
        <v>2048</v>
      </c>
      <c r="B49" s="3">
        <f t="shared" si="12"/>
        <v>11</v>
      </c>
      <c r="C49" s="3">
        <v>879842.98</v>
      </c>
      <c r="D49" s="3">
        <f t="shared" si="13"/>
        <v>879.84298000000001</v>
      </c>
      <c r="E49" s="3">
        <f t="shared" si="14"/>
        <v>9.7811022678565003</v>
      </c>
      <c r="G49" s="4"/>
    </row>
    <row r="50" spans="1:7">
      <c r="A50" s="3">
        <f t="shared" si="15"/>
        <v>4096</v>
      </c>
      <c r="B50" s="3">
        <f t="shared" si="12"/>
        <v>12</v>
      </c>
      <c r="C50" s="3">
        <v>1537951.63</v>
      </c>
      <c r="D50" s="3">
        <f t="shared" si="13"/>
        <v>1537.9516299999998</v>
      </c>
      <c r="E50" s="3">
        <f t="shared" si="14"/>
        <v>10.586794414583096</v>
      </c>
      <c r="G50" s="4"/>
    </row>
    <row r="51" spans="1:7">
      <c r="A51" s="3">
        <f t="shared" si="15"/>
        <v>8192</v>
      </c>
      <c r="B51" s="3">
        <f t="shared" si="12"/>
        <v>13</v>
      </c>
      <c r="C51" s="3">
        <v>2899467.77</v>
      </c>
      <c r="D51" s="3">
        <f t="shared" si="13"/>
        <v>2899.4677700000002</v>
      </c>
      <c r="E51" s="3">
        <f t="shared" si="14"/>
        <v>11.50157238626414</v>
      </c>
      <c r="G51" s="4"/>
    </row>
    <row r="52" spans="1:7">
      <c r="A52" s="3">
        <f t="shared" si="15"/>
        <v>16384</v>
      </c>
      <c r="B52" s="3">
        <f t="shared" si="12"/>
        <v>14</v>
      </c>
      <c r="C52" s="3">
        <v>5527513.96</v>
      </c>
      <c r="D52" s="3">
        <f t="shared" si="13"/>
        <v>5527.5139600000002</v>
      </c>
      <c r="E52" s="3">
        <f t="shared" si="14"/>
        <v>12.432415048303289</v>
      </c>
      <c r="G52" s="4"/>
    </row>
    <row r="53" spans="1:7">
      <c r="A53" s="3">
        <f t="shared" si="15"/>
        <v>32768</v>
      </c>
      <c r="B53" s="3">
        <f t="shared" si="12"/>
        <v>15</v>
      </c>
      <c r="C53" s="3">
        <v>10857033.939999999</v>
      </c>
      <c r="D53" s="3">
        <f t="shared" si="13"/>
        <v>10857.033939999999</v>
      </c>
      <c r="E53" s="3">
        <f t="shared" si="14"/>
        <v>13.406342403086617</v>
      </c>
      <c r="G53" s="4"/>
    </row>
    <row r="54" spans="1:7">
      <c r="A54" s="3">
        <f t="shared" si="15"/>
        <v>65536</v>
      </c>
      <c r="B54" s="3">
        <f t="shared" si="12"/>
        <v>16</v>
      </c>
      <c r="C54" s="3">
        <v>23180566.899999999</v>
      </c>
      <c r="D54" s="3">
        <f t="shared" si="13"/>
        <v>23180.566899999998</v>
      </c>
      <c r="E54" s="3">
        <f t="shared" si="14"/>
        <v>14.50062822862972</v>
      </c>
      <c r="G54" s="4"/>
    </row>
    <row r="55" spans="1:7">
      <c r="A55" s="3">
        <f t="shared" si="15"/>
        <v>131072</v>
      </c>
      <c r="B55" s="3">
        <f t="shared" si="12"/>
        <v>17</v>
      </c>
      <c r="C55" s="3">
        <v>45903321.219999999</v>
      </c>
      <c r="D55" s="3">
        <f t="shared" si="13"/>
        <v>45903.321219999998</v>
      </c>
      <c r="E55" s="3">
        <f t="shared" si="14"/>
        <v>15.486310919556304</v>
      </c>
    </row>
    <row r="56" spans="1:7">
      <c r="A56" s="3">
        <f t="shared" si="15"/>
        <v>262144</v>
      </c>
      <c r="B56" s="3">
        <f t="shared" si="12"/>
        <v>18</v>
      </c>
      <c r="C56" s="3">
        <v>94439283.670000002</v>
      </c>
      <c r="D56" s="3">
        <f t="shared" si="13"/>
        <v>94439.283670000004</v>
      </c>
      <c r="E56" s="3">
        <f t="shared" si="14"/>
        <v>16.527099478192898</v>
      </c>
    </row>
    <row r="57" spans="1:7">
      <c r="A57" s="3">
        <f t="shared" si="15"/>
        <v>524288</v>
      </c>
      <c r="B57" s="3">
        <f t="shared" si="12"/>
        <v>19</v>
      </c>
      <c r="C57" s="3">
        <v>186288219.75</v>
      </c>
      <c r="D57" s="3">
        <f t="shared" si="13"/>
        <v>186288.21974999999</v>
      </c>
      <c r="E57" s="3">
        <f t="shared" si="14"/>
        <v>17.507176920344879</v>
      </c>
    </row>
    <row r="58" spans="1:7">
      <c r="A58" s="3">
        <f>A57*2</f>
        <v>1048576</v>
      </c>
      <c r="B58" s="3">
        <f t="shared" si="12"/>
        <v>20</v>
      </c>
      <c r="C58" s="3">
        <v>350189050.56999999</v>
      </c>
      <c r="D58" s="3">
        <f t="shared" si="13"/>
        <v>350189.05057000002</v>
      </c>
      <c r="E58" s="3">
        <f t="shared" si="14"/>
        <v>18.417774449883559</v>
      </c>
    </row>
    <row r="59" spans="1:7">
      <c r="A59" s="3">
        <f t="shared" si="15"/>
        <v>2097152</v>
      </c>
      <c r="B59" s="3">
        <f t="shared" si="12"/>
        <v>21</v>
      </c>
      <c r="C59" s="3">
        <v>811089944.87</v>
      </c>
      <c r="D59" s="3">
        <f t="shared" si="13"/>
        <v>811089.94487000001</v>
      </c>
      <c r="E59" s="3">
        <f t="shared" si="14"/>
        <v>19.629502383728532</v>
      </c>
    </row>
    <row r="63" spans="1:7">
      <c r="A63" s="5" t="s">
        <v>11</v>
      </c>
      <c r="B63" s="5"/>
      <c r="C63" s="5"/>
      <c r="D63" s="5"/>
      <c r="E63" s="5"/>
    </row>
    <row r="64" spans="1:7">
      <c r="A64" s="2" t="s">
        <v>3</v>
      </c>
      <c r="B64" s="2" t="s">
        <v>9</v>
      </c>
      <c r="C64" s="2" t="s">
        <v>0</v>
      </c>
      <c r="D64" s="2" t="s">
        <v>1</v>
      </c>
      <c r="E64" s="2" t="s">
        <v>10</v>
      </c>
    </row>
    <row r="65" spans="1:7">
      <c r="A65" s="3">
        <v>32</v>
      </c>
      <c r="B65" s="3">
        <f>LOG(A65,2)</f>
        <v>5</v>
      </c>
      <c r="C65" s="3">
        <v>20904.599999999999</v>
      </c>
      <c r="D65" s="3">
        <f>C65/1000</f>
        <v>20.904599999999999</v>
      </c>
      <c r="E65" s="3">
        <f>LOG(D65,2)</f>
        <v>4.3857485332209851</v>
      </c>
      <c r="G65" s="4"/>
    </row>
    <row r="66" spans="1:7">
      <c r="A66" s="3">
        <f>A65*2</f>
        <v>64</v>
      </c>
      <c r="B66" s="3">
        <f t="shared" ref="B66:B82" si="16">LOG(A66,2)</f>
        <v>6</v>
      </c>
      <c r="C66" s="3">
        <v>46734.71</v>
      </c>
      <c r="D66" s="3">
        <f t="shared" ref="D66:D82" si="17">C66/1000</f>
        <v>46.73471</v>
      </c>
      <c r="E66" s="3">
        <f t="shared" ref="E66:E82" si="18">LOG(D66,2)</f>
        <v>5.5464225365673014</v>
      </c>
      <c r="G66" s="4"/>
    </row>
    <row r="67" spans="1:7">
      <c r="A67" s="3">
        <f t="shared" ref="A67:A82" si="19">A66*2</f>
        <v>128</v>
      </c>
      <c r="B67" s="3">
        <f t="shared" si="16"/>
        <v>7</v>
      </c>
      <c r="C67" s="3">
        <v>90104.914999999994</v>
      </c>
      <c r="D67" s="3">
        <f t="shared" si="17"/>
        <v>90.104914999999991</v>
      </c>
      <c r="E67" s="3">
        <f t="shared" si="18"/>
        <v>6.493533898514726</v>
      </c>
      <c r="G67" s="4"/>
    </row>
    <row r="68" spans="1:7">
      <c r="A68" s="3">
        <f t="shared" si="19"/>
        <v>256</v>
      </c>
      <c r="B68" s="3">
        <f t="shared" si="16"/>
        <v>8</v>
      </c>
      <c r="C68" s="3">
        <v>130164.95</v>
      </c>
      <c r="D68" s="3">
        <f t="shared" si="17"/>
        <v>130.16495</v>
      </c>
      <c r="E68" s="3">
        <f t="shared" si="18"/>
        <v>7.0241972107154345</v>
      </c>
      <c r="G68" s="4"/>
    </row>
    <row r="69" spans="1:7">
      <c r="A69" s="3">
        <f t="shared" si="19"/>
        <v>512</v>
      </c>
      <c r="B69" s="3">
        <f t="shared" si="16"/>
        <v>9</v>
      </c>
      <c r="C69" s="3">
        <v>253994.08</v>
      </c>
      <c r="D69" s="3">
        <f t="shared" si="17"/>
        <v>253.99408</v>
      </c>
      <c r="E69" s="3">
        <f t="shared" si="18"/>
        <v>7.9886510613620336</v>
      </c>
      <c r="G69" s="4"/>
    </row>
    <row r="70" spans="1:7">
      <c r="A70" s="3">
        <f t="shared" si="19"/>
        <v>1024</v>
      </c>
      <c r="B70" s="3">
        <f t="shared" si="16"/>
        <v>10</v>
      </c>
      <c r="C70" s="3">
        <v>350229.78</v>
      </c>
      <c r="D70" s="3">
        <f t="shared" si="17"/>
        <v>350.22978000000001</v>
      </c>
      <c r="E70" s="3">
        <f t="shared" si="18"/>
        <v>8.4521579509638904</v>
      </c>
      <c r="G70" s="4"/>
    </row>
    <row r="71" spans="1:7">
      <c r="A71" s="3">
        <f t="shared" si="19"/>
        <v>2048</v>
      </c>
      <c r="B71" s="3">
        <f t="shared" si="16"/>
        <v>11</v>
      </c>
      <c r="C71" s="3">
        <v>636681.74</v>
      </c>
      <c r="D71" s="3">
        <f t="shared" si="17"/>
        <v>636.68173999999999</v>
      </c>
      <c r="E71" s="3">
        <f t="shared" si="18"/>
        <v>9.3144285781692258</v>
      </c>
      <c r="G71" s="4"/>
    </row>
    <row r="72" spans="1:7">
      <c r="A72" s="3">
        <f t="shared" si="19"/>
        <v>4096</v>
      </c>
      <c r="B72" s="3">
        <f t="shared" si="16"/>
        <v>12</v>
      </c>
      <c r="C72" s="3">
        <v>1070549.8</v>
      </c>
      <c r="D72" s="3">
        <f t="shared" si="17"/>
        <v>1070.5498</v>
      </c>
      <c r="E72" s="3">
        <f t="shared" si="18"/>
        <v>10.064136193455976</v>
      </c>
      <c r="G72" s="4"/>
    </row>
    <row r="73" spans="1:7">
      <c r="A73" s="3">
        <f t="shared" si="19"/>
        <v>8192</v>
      </c>
      <c r="B73" s="3">
        <f t="shared" si="16"/>
        <v>13</v>
      </c>
      <c r="C73" s="3">
        <v>1942616.76</v>
      </c>
      <c r="D73" s="3">
        <f t="shared" si="17"/>
        <v>1942.6167600000001</v>
      </c>
      <c r="E73" s="3">
        <f t="shared" si="18"/>
        <v>10.923785598358444</v>
      </c>
      <c r="G73" s="4"/>
    </row>
    <row r="74" spans="1:7">
      <c r="A74" s="3">
        <f t="shared" si="19"/>
        <v>16384</v>
      </c>
      <c r="B74" s="3">
        <f t="shared" si="16"/>
        <v>14</v>
      </c>
      <c r="C74" s="3">
        <v>4276940.5999999996</v>
      </c>
      <c r="D74" s="3">
        <f t="shared" si="17"/>
        <v>4276.9405999999999</v>
      </c>
      <c r="E74" s="3">
        <f t="shared" si="18"/>
        <v>12.062363455243059</v>
      </c>
    </row>
    <row r="75" spans="1:7">
      <c r="A75" s="3">
        <f t="shared" si="19"/>
        <v>32768</v>
      </c>
      <c r="B75" s="3">
        <f t="shared" si="16"/>
        <v>15</v>
      </c>
      <c r="C75" s="3">
        <v>5930399.8200000003</v>
      </c>
      <c r="D75" s="3">
        <f t="shared" si="17"/>
        <v>5930.3998200000005</v>
      </c>
      <c r="E75" s="3">
        <f t="shared" si="18"/>
        <v>12.533913657373777</v>
      </c>
    </row>
    <row r="76" spans="1:7">
      <c r="A76" s="3">
        <f t="shared" si="19"/>
        <v>65536</v>
      </c>
      <c r="B76" s="3">
        <f t="shared" si="16"/>
        <v>16</v>
      </c>
      <c r="C76" s="3">
        <v>16160698.369999999</v>
      </c>
      <c r="D76" s="3">
        <f t="shared" si="17"/>
        <v>16160.69837</v>
      </c>
      <c r="E76" s="3">
        <f t="shared" si="18"/>
        <v>13.980201923750885</v>
      </c>
    </row>
    <row r="77" spans="1:7">
      <c r="A77" s="3">
        <f t="shared" si="19"/>
        <v>131072</v>
      </c>
      <c r="B77" s="3">
        <f t="shared" si="16"/>
        <v>17</v>
      </c>
      <c r="C77" s="3">
        <v>32857279.789999999</v>
      </c>
      <c r="D77" s="3">
        <f t="shared" si="17"/>
        <v>32857.279790000001</v>
      </c>
      <c r="E77" s="3">
        <f t="shared" si="18"/>
        <v>15.003925425999276</v>
      </c>
    </row>
    <row r="78" spans="1:7">
      <c r="A78" s="3">
        <f t="shared" si="19"/>
        <v>262144</v>
      </c>
      <c r="B78" s="3">
        <f t="shared" si="16"/>
        <v>18</v>
      </c>
      <c r="C78" s="3">
        <v>76635215.260000005</v>
      </c>
      <c r="D78" s="3">
        <f t="shared" si="17"/>
        <v>76635.215260000012</v>
      </c>
      <c r="E78" s="3">
        <f t="shared" si="18"/>
        <v>16.225719868387657</v>
      </c>
    </row>
    <row r="79" spans="1:7">
      <c r="A79" s="3">
        <f t="shared" si="19"/>
        <v>524288</v>
      </c>
      <c r="B79" s="3">
        <f t="shared" si="16"/>
        <v>19</v>
      </c>
      <c r="C79" s="3">
        <v>122026901.45</v>
      </c>
      <c r="D79" s="3">
        <f t="shared" si="17"/>
        <v>122026.90145</v>
      </c>
      <c r="E79" s="3">
        <f t="shared" si="18"/>
        <v>16.896839706734792</v>
      </c>
    </row>
    <row r="80" spans="1:7">
      <c r="A80" s="3">
        <f t="shared" si="19"/>
        <v>1048576</v>
      </c>
      <c r="B80" s="3">
        <f t="shared" si="16"/>
        <v>20</v>
      </c>
      <c r="C80" s="3">
        <v>358087953.65399998</v>
      </c>
      <c r="D80" s="3">
        <f t="shared" si="17"/>
        <v>358087.95365400001</v>
      </c>
      <c r="E80" s="3">
        <f t="shared" si="18"/>
        <v>18.449954460573728</v>
      </c>
    </row>
    <row r="85" spans="1:9">
      <c r="A85" s="5" t="s">
        <v>12</v>
      </c>
      <c r="B85" s="5"/>
      <c r="C85" s="5"/>
      <c r="D85" s="5"/>
      <c r="E85" s="5"/>
      <c r="G85" s="4"/>
      <c r="H85" s="4"/>
      <c r="I85" s="4"/>
    </row>
    <row r="86" spans="1:9">
      <c r="A86" s="2" t="s">
        <v>3</v>
      </c>
      <c r="B86" s="2" t="s">
        <v>9</v>
      </c>
      <c r="C86" s="2" t="s">
        <v>0</v>
      </c>
      <c r="D86" s="2" t="s">
        <v>1</v>
      </c>
      <c r="E86" s="2" t="s">
        <v>10</v>
      </c>
      <c r="G86" s="4"/>
      <c r="H86" s="4"/>
      <c r="I86" s="4"/>
    </row>
    <row r="87" spans="1:9">
      <c r="A87" s="3">
        <v>131072</v>
      </c>
      <c r="B87" s="3">
        <f t="shared" ref="B87:B90" si="20">LOG(A87,2)</f>
        <v>17</v>
      </c>
      <c r="C87" s="3">
        <v>36588082.920000002</v>
      </c>
      <c r="D87" s="3">
        <f>C87/1000</f>
        <v>36588.082920000001</v>
      </c>
      <c r="E87" s="3">
        <f>LOG(D87)</f>
        <v>4.5633396546607816</v>
      </c>
      <c r="G87" s="4"/>
      <c r="H87" s="4"/>
      <c r="I87" s="4"/>
    </row>
    <row r="88" spans="1:9">
      <c r="A88" s="3">
        <f t="shared" ref="A87:A90" si="21">A87*2</f>
        <v>262144</v>
      </c>
      <c r="B88" s="3">
        <f t="shared" si="20"/>
        <v>18</v>
      </c>
      <c r="C88" s="3">
        <v>75647449.019999996</v>
      </c>
      <c r="D88" s="3">
        <f t="shared" ref="D88:D90" si="22">C88/1000</f>
        <v>75647.44902</v>
      </c>
      <c r="E88" s="3">
        <f t="shared" ref="E88:E90" si="23">LOG(D88)</f>
        <v>4.8787942873464214</v>
      </c>
    </row>
    <row r="89" spans="1:9">
      <c r="A89" s="3">
        <f t="shared" si="21"/>
        <v>524288</v>
      </c>
      <c r="B89" s="3">
        <f t="shared" si="20"/>
        <v>19</v>
      </c>
      <c r="C89" s="3">
        <v>165288790.28</v>
      </c>
      <c r="D89" s="3">
        <f t="shared" si="22"/>
        <v>165288.79028000002</v>
      </c>
      <c r="E89" s="3">
        <f t="shared" si="23"/>
        <v>5.2182434011539147</v>
      </c>
    </row>
    <row r="90" spans="1:9">
      <c r="A90" s="3">
        <f t="shared" si="21"/>
        <v>1048576</v>
      </c>
      <c r="B90" s="3">
        <f t="shared" si="20"/>
        <v>20</v>
      </c>
      <c r="C90" s="3">
        <v>399856195.51999998</v>
      </c>
      <c r="D90" s="3">
        <f t="shared" si="22"/>
        <v>399856.19552000001</v>
      </c>
      <c r="E90" s="3">
        <f t="shared" si="23"/>
        <v>5.6019038295249795</v>
      </c>
    </row>
  </sheetData>
  <mergeCells count="6">
    <mergeCell ref="A85:E85"/>
    <mergeCell ref="A1:E1"/>
    <mergeCell ref="A14:E14"/>
    <mergeCell ref="A27:E27"/>
    <mergeCell ref="A41:E41"/>
    <mergeCell ref="A63:E63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2014-02-22T03:01:19Z</dcterms:created>
  <dcterms:modified xsi:type="dcterms:W3CDTF">2014-03-25T05:58:07Z</dcterms:modified>
</cp:coreProperties>
</file>