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5715" windowHeight="75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3"/>
  <c r="F6"/>
  <c r="F7"/>
  <c r="F8"/>
  <c r="F4"/>
  <c r="G4"/>
  <c r="E5"/>
  <c r="E6"/>
  <c r="E7"/>
  <c r="E8"/>
  <c r="E4"/>
  <c r="G4" i="2"/>
  <c r="F5"/>
  <c r="F6"/>
  <c r="F7"/>
  <c r="F8"/>
  <c r="F4"/>
  <c r="E5"/>
  <c r="E6"/>
  <c r="E7"/>
  <c r="E8"/>
  <c r="E4"/>
  <c r="A5"/>
  <c r="B5" s="1"/>
  <c r="B4"/>
  <c r="A5" i="3"/>
  <c r="B5" s="1"/>
  <c r="B4"/>
  <c r="Q20" i="1"/>
  <c r="A6" i="2" l="1"/>
  <c r="A7" s="1"/>
  <c r="G5"/>
  <c r="G6"/>
  <c r="G7"/>
  <c r="B6"/>
  <c r="G5" i="3"/>
  <c r="B7" i="2"/>
  <c r="A8"/>
  <c r="A6" i="3"/>
  <c r="G6" s="1"/>
  <c r="G8" i="2" l="1"/>
  <c r="A9"/>
  <c r="B8"/>
  <c r="B6" i="3"/>
  <c r="A7"/>
  <c r="G7" s="1"/>
  <c r="B9" i="2" l="1"/>
  <c r="A10"/>
  <c r="B7" i="3"/>
  <c r="A8"/>
  <c r="G8" s="1"/>
  <c r="A11" i="2" l="1"/>
  <c r="B10"/>
  <c r="B8" i="3"/>
  <c r="A9"/>
  <c r="B11" i="2" l="1"/>
  <c r="A12"/>
  <c r="B9" i="3"/>
  <c r="A10"/>
  <c r="A13" i="2" l="1"/>
  <c r="B12"/>
  <c r="B10" i="3"/>
  <c r="A11"/>
  <c r="B13" i="2" l="1"/>
  <c r="A14"/>
  <c r="B11" i="3"/>
  <c r="A12"/>
  <c r="A15" i="2" l="1"/>
  <c r="B14"/>
  <c r="B12" i="3"/>
  <c r="A13"/>
  <c r="B15" i="2" l="1"/>
  <c r="A16"/>
  <c r="B16" s="1"/>
  <c r="B13" i="3"/>
  <c r="A14"/>
  <c r="B14" l="1"/>
  <c r="A15"/>
  <c r="B15" l="1"/>
  <c r="A16"/>
  <c r="B16" s="1"/>
</calcChain>
</file>

<file path=xl/sharedStrings.xml><?xml version="1.0" encoding="utf-8"?>
<sst xmlns="http://schemas.openxmlformats.org/spreadsheetml/2006/main" count="30" uniqueCount="25">
  <si>
    <t>no of items</t>
  </si>
  <si>
    <t>No of items</t>
  </si>
  <si>
    <t>Capacity</t>
  </si>
  <si>
    <t>Caching approach(wide)</t>
  </si>
  <si>
    <t>Narrow</t>
  </si>
  <si>
    <t>narrow</t>
  </si>
  <si>
    <t>Execution time(milliseconds)</t>
  </si>
  <si>
    <t>wide</t>
  </si>
  <si>
    <t>Dynamic programming Analysis</t>
  </si>
  <si>
    <t>execution time (milliseconds)</t>
  </si>
  <si>
    <t>Wide</t>
  </si>
  <si>
    <t>Recursive Approach</t>
  </si>
  <si>
    <t>Wide = Size of objects from 1 to capacity</t>
  </si>
  <si>
    <t>Narrow = Size of objects from capacity/20 to capacity</t>
  </si>
  <si>
    <t>Log of wide</t>
  </si>
  <si>
    <t>Log of narrow</t>
  </si>
  <si>
    <t>Log of NoOfItems</t>
  </si>
  <si>
    <t>slope of Wide</t>
  </si>
  <si>
    <t>Slope of narrow</t>
  </si>
  <si>
    <t>log of wide</t>
  </si>
  <si>
    <t>log of narrow</t>
  </si>
  <si>
    <t>log of NoOfItems</t>
  </si>
  <si>
    <t>Slope of Narrow</t>
  </si>
  <si>
    <t>Slope of wide</t>
  </si>
  <si>
    <t>Slope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</si>
</sst>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Font="1" applyBorder="1"/>
    <xf numFmtId="4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u="sng"/>
            </a:pPr>
            <a:r>
              <a:rPr lang="en-US" u="sng"/>
              <a:t>Recursive Approach</a:t>
            </a:r>
            <a:r>
              <a:rPr lang="en-US" u="sng" baseline="0"/>
              <a:t> Analysis</a:t>
            </a:r>
            <a:endParaRPr lang="en-US" u="sng"/>
          </a:p>
        </c:rich>
      </c:tx>
      <c:layout/>
    </c:title>
    <c:plotArea>
      <c:layout>
        <c:manualLayout>
          <c:layoutTarget val="inner"/>
          <c:xMode val="edge"/>
          <c:yMode val="edge"/>
          <c:x val="8.9289221911777156E-2"/>
          <c:y val="0.10492839796894547"/>
          <c:w val="0.7677125137583608"/>
          <c:h val="0.77979012436529593"/>
        </c:manualLayout>
      </c:layout>
      <c:scatterChart>
        <c:scatterStyle val="lineMarker"/>
        <c:ser>
          <c:idx val="0"/>
          <c:order val="0"/>
          <c:tx>
            <c:v>Recursive Approach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264022944712556"/>
                  <c:y val="0.199448765873962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Sheet1!$B$3:$B$22</c:f>
              <c:numCache>
                <c:formatCode>#,##0.00</c:formatCode>
                <c:ptCount val="20"/>
                <c:pt idx="0">
                  <c:v>1.919619</c:v>
                </c:pt>
                <c:pt idx="1">
                  <c:v>2.1319870000000001</c:v>
                </c:pt>
                <c:pt idx="2">
                  <c:v>2.71699</c:v>
                </c:pt>
                <c:pt idx="3">
                  <c:v>2.9419919999999999</c:v>
                </c:pt>
                <c:pt idx="4">
                  <c:v>3.2317279999999999</c:v>
                </c:pt>
                <c:pt idx="5">
                  <c:v>3.8344960000000001</c:v>
                </c:pt>
                <c:pt idx="6">
                  <c:v>4.4143689999999998</c:v>
                </c:pt>
                <c:pt idx="7">
                  <c:v>5.7142999999999997</c:v>
                </c:pt>
                <c:pt idx="8">
                  <c:v>6.2590300000000001</c:v>
                </c:pt>
                <c:pt idx="9">
                  <c:v>6.6628030000000003</c:v>
                </c:pt>
                <c:pt idx="10">
                  <c:v>9.1007599999999993</c:v>
                </c:pt>
                <c:pt idx="11">
                  <c:v>11.190709999999999</c:v>
                </c:pt>
                <c:pt idx="12" formatCode="General">
                  <c:v>11.24</c:v>
                </c:pt>
                <c:pt idx="13">
                  <c:v>13.85722</c:v>
                </c:pt>
                <c:pt idx="14">
                  <c:v>18.495750000000001</c:v>
                </c:pt>
                <c:pt idx="15">
                  <c:v>19.581969999999998</c:v>
                </c:pt>
                <c:pt idx="16">
                  <c:v>23.173940000000002</c:v>
                </c:pt>
                <c:pt idx="17">
                  <c:v>24.285</c:v>
                </c:pt>
                <c:pt idx="18">
                  <c:v>25.863790000000002</c:v>
                </c:pt>
                <c:pt idx="19">
                  <c:v>27.36401</c:v>
                </c:pt>
              </c:numCache>
            </c:numRef>
          </c:yVal>
        </c:ser>
        <c:axId val="83631104"/>
        <c:axId val="83649664"/>
      </c:scatterChart>
      <c:valAx>
        <c:axId val="83631104"/>
        <c:scaling>
          <c:orientation val="minMax"/>
          <c:max val="26"/>
          <c:min val="5"/>
        </c:scaling>
        <c:axPos val="b"/>
        <c:majorGridlines>
          <c:spPr>
            <a:ln>
              <a:solidFill>
                <a:srgbClr val="FF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no of items</a:t>
                </a:r>
              </a:p>
            </c:rich>
          </c:tx>
          <c:layout/>
        </c:title>
        <c:numFmt formatCode="General" sourceLinked="1"/>
        <c:tickLblPos val="nextTo"/>
        <c:crossAx val="83649664"/>
        <c:crosses val="autoZero"/>
        <c:crossBetween val="midCat"/>
      </c:valAx>
      <c:valAx>
        <c:axId val="83649664"/>
        <c:scaling>
          <c:logBase val="2"/>
          <c:orientation val="minMax"/>
          <c:max val="30"/>
          <c:min val="1"/>
        </c:scaling>
        <c:axPos val="l"/>
        <c:majorGridlines>
          <c:spPr>
            <a:ln>
              <a:solidFill>
                <a:schemeClr val="tx1">
                  <a:alpha val="55000"/>
                </a:schemeClr>
              </a:solidFill>
            </a:ln>
          </c:spPr>
        </c:majorGridlines>
        <c:minorGridlines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1.2343895521124373E-2"/>
              <c:y val="0.38730316286221805"/>
            </c:manualLayout>
          </c:layout>
        </c:title>
        <c:numFmt formatCode="#,##0.00" sourceLinked="1"/>
        <c:tickLblPos val="nextTo"/>
        <c:crossAx val="83631104"/>
        <c:crosses val="autoZero"/>
        <c:crossBetween val="midCat"/>
      </c:valAx>
      <c:spPr>
        <a:ln cmpd="sng"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6335651087968834"/>
          <c:y val="0.2196567407476305"/>
          <c:w val="0.12852161120988898"/>
          <c:h val="0.43895021884578694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u="sng"/>
            </a:pPr>
            <a:r>
              <a:rPr lang="en-US" u="sng"/>
              <a:t>Caching program</a:t>
            </a:r>
            <a:r>
              <a:rPr lang="en-US" u="sng" baseline="0"/>
              <a:t> analysis</a:t>
            </a:r>
            <a:endParaRPr lang="en-US" u="sng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DP-Narrow</c:v>
          </c:tx>
          <c:spPr>
            <a:ln w="28575">
              <a:noFill/>
            </a:ln>
          </c:spPr>
          <c:xVal>
            <c:numRef>
              <c:f>Sheet2!$G$4:$G$8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4.5654143904105329</c:v>
                </c:pt>
                <c:pt idx="1">
                  <c:v>5.742949368993834</c:v>
                </c:pt>
                <c:pt idx="2">
                  <c:v>7.6771981338022872</c:v>
                </c:pt>
                <c:pt idx="3">
                  <c:v>9.7231216459506271</c:v>
                </c:pt>
                <c:pt idx="4">
                  <c:v>13.341670312169573</c:v>
                </c:pt>
              </c:numCache>
            </c:numRef>
          </c:yVal>
        </c:ser>
        <c:ser>
          <c:idx val="1"/>
          <c:order val="1"/>
          <c:tx>
            <c:v>DP-Wide</c:v>
          </c:tx>
          <c:spPr>
            <a:ln w="28575">
              <a:noFill/>
            </a:ln>
          </c:spPr>
          <c:xVal>
            <c:numRef>
              <c:f>Sheet2!$G$4:$G$8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Sheet2!$E$4:$E$8</c:f>
              <c:numCache>
                <c:formatCode>General</c:formatCode>
                <c:ptCount val="5"/>
                <c:pt idx="0">
                  <c:v>4.4911783985066833</c:v>
                </c:pt>
                <c:pt idx="1">
                  <c:v>5.6121820312547657</c:v>
                </c:pt>
                <c:pt idx="2">
                  <c:v>6.5635436214478675</c:v>
                </c:pt>
                <c:pt idx="3">
                  <c:v>8.0991584195897701</c:v>
                </c:pt>
                <c:pt idx="4">
                  <c:v>10.229200954034035</c:v>
                </c:pt>
              </c:numCache>
            </c:numRef>
          </c:yVal>
        </c:ser>
        <c:axId val="63666432"/>
        <c:axId val="63589760"/>
      </c:scatterChart>
      <c:valAx>
        <c:axId val="63666432"/>
        <c:scaling>
          <c:orientation val="minMax"/>
          <c:min val="5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 of Items</a:t>
                </a:r>
              </a:p>
            </c:rich>
          </c:tx>
          <c:layout/>
        </c:title>
        <c:numFmt formatCode="General" sourceLinked="1"/>
        <c:tickLblPos val="nextTo"/>
        <c:crossAx val="63589760"/>
        <c:crosses val="autoZero"/>
        <c:crossBetween val="midCat"/>
      </c:valAx>
      <c:valAx>
        <c:axId val="63589760"/>
        <c:scaling>
          <c:orientation val="minMax"/>
          <c:max val="11"/>
          <c:min val="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Execution time (ms)</a:t>
                </a:r>
              </a:p>
            </c:rich>
          </c:tx>
          <c:layout/>
        </c:title>
        <c:numFmt formatCode="General" sourceLinked="1"/>
        <c:tickLblPos val="nextTo"/>
        <c:crossAx val="6366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u="sng"/>
            </a:pPr>
            <a:r>
              <a:rPr lang="en-US" u="sng"/>
              <a:t>Dynamic Programming Analysis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845401993462475E-2"/>
          <c:y val="0.11992527486742278"/>
          <c:w val="0.72977172578198368"/>
          <c:h val="0.76086692612882245"/>
        </c:manualLayout>
      </c:layout>
      <c:scatterChart>
        <c:scatterStyle val="lineMarker"/>
        <c:ser>
          <c:idx val="0"/>
          <c:order val="0"/>
          <c:tx>
            <c:v>Dynamic Programming analysis-Wide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Sheet3!$G$4:$G$8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Sheet3!$E$4:$E$8</c:f>
              <c:numCache>
                <c:formatCode>General</c:formatCode>
                <c:ptCount val="5"/>
                <c:pt idx="0">
                  <c:v>4.3575520046180838</c:v>
                </c:pt>
                <c:pt idx="1">
                  <c:v>4.9250499647273589</c:v>
                </c:pt>
                <c:pt idx="2">
                  <c:v>5.6973846307640237</c:v>
                </c:pt>
                <c:pt idx="3">
                  <c:v>6.5917093331617407</c:v>
                </c:pt>
                <c:pt idx="4">
                  <c:v>8.3245856147200463</c:v>
                </c:pt>
              </c:numCache>
            </c:numRef>
          </c:yVal>
        </c:ser>
        <c:ser>
          <c:idx val="1"/>
          <c:order val="1"/>
          <c:tx>
            <c:v>Dynamic Programming analysis - Narrow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Sheet3!$G$4:$G$8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Sheet3!$F$4:$F$8</c:f>
              <c:numCache>
                <c:formatCode>General</c:formatCode>
                <c:ptCount val="5"/>
                <c:pt idx="0">
                  <c:v>4.175524601089875</c:v>
                </c:pt>
                <c:pt idx="1">
                  <c:v>4.9064096170940159</c:v>
                </c:pt>
                <c:pt idx="2">
                  <c:v>5.7150696793799893</c:v>
                </c:pt>
                <c:pt idx="3">
                  <c:v>6.5706147217611903</c:v>
                </c:pt>
                <c:pt idx="4">
                  <c:v>8.492253789302918</c:v>
                </c:pt>
              </c:numCache>
            </c:numRef>
          </c:yVal>
        </c:ser>
        <c:axId val="84222336"/>
        <c:axId val="84224256"/>
      </c:scatterChart>
      <c:valAx>
        <c:axId val="84222336"/>
        <c:scaling>
          <c:orientation val="minMax"/>
          <c:max val="12"/>
          <c:min val="5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No Of Items</a:t>
                </a:r>
              </a:p>
            </c:rich>
          </c:tx>
          <c:layout>
            <c:manualLayout>
              <c:xMode val="edge"/>
              <c:yMode val="edge"/>
              <c:x val="0.37227383274338416"/>
              <c:y val="0.9240324958903311"/>
            </c:manualLayout>
          </c:layout>
        </c:title>
        <c:numFmt formatCode="General" sourceLinked="1"/>
        <c:tickLblPos val="nextTo"/>
        <c:crossAx val="84224256"/>
        <c:crosses val="autoZero"/>
        <c:crossBetween val="midCat"/>
      </c:valAx>
      <c:valAx>
        <c:axId val="84224256"/>
        <c:scaling>
          <c:orientation val="minMax"/>
          <c:max val="9"/>
          <c:min val="4"/>
        </c:scaling>
        <c:axPos val="l"/>
        <c:majorGridlines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Execution</a:t>
                </a:r>
                <a:r>
                  <a:rPr lang="en-US" sz="1800" baseline="0"/>
                  <a:t> Time (ms)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7.0615544916181952E-3"/>
              <c:y val="0.30988338488544592"/>
            </c:manualLayout>
          </c:layout>
        </c:title>
        <c:numFmt formatCode="General" sourceLinked="1"/>
        <c:tickLblPos val="nextTo"/>
        <c:crossAx val="84222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26093747484019"/>
          <c:y val="0"/>
          <c:w val="0.1602989871664815"/>
          <c:h val="0.9066931054382279"/>
        </c:manualLayout>
      </c:layout>
      <c:txPr>
        <a:bodyPr/>
        <a:lstStyle/>
        <a:p>
          <a:pPr>
            <a:defRPr b="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47625</xdr:rowOff>
    </xdr:from>
    <xdr:to>
      <xdr:col>6</xdr:col>
      <xdr:colOff>1581150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19050</xdr:rowOff>
    </xdr:from>
    <xdr:to>
      <xdr:col>19</xdr:col>
      <xdr:colOff>333375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19049</xdr:rowOff>
    </xdr:from>
    <xdr:to>
      <xdr:col>18</xdr:col>
      <xdr:colOff>161925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B24" sqref="B24"/>
    </sheetView>
  </sheetViews>
  <sheetFormatPr defaultRowHeight="15"/>
  <cols>
    <col min="1" max="1" width="11.5703125" customWidth="1"/>
    <col min="2" max="6" width="30" customWidth="1"/>
    <col min="7" max="7" width="28.28515625" customWidth="1"/>
    <col min="8" max="9" width="17.28515625" customWidth="1"/>
    <col min="10" max="12" width="22.140625" customWidth="1"/>
    <col min="13" max="13" width="17.85546875" customWidth="1"/>
    <col min="14" max="15" width="23.42578125" customWidth="1"/>
    <col min="16" max="16" width="14.42578125" customWidth="1"/>
    <col min="17" max="17" width="15.5703125" customWidth="1"/>
  </cols>
  <sheetData>
    <row r="1" spans="1:17" s="6" customFormat="1">
      <c r="A1" s="13" t="s">
        <v>11</v>
      </c>
      <c r="B1" s="13"/>
      <c r="C1" s="8"/>
      <c r="D1" s="8"/>
      <c r="E1" s="8"/>
      <c r="F1" s="8"/>
      <c r="G1" s="8"/>
      <c r="H1" s="12"/>
      <c r="I1" s="12"/>
      <c r="J1" s="12"/>
      <c r="K1" s="12"/>
      <c r="L1" s="8"/>
      <c r="M1" s="12"/>
      <c r="N1" s="12"/>
      <c r="O1" s="12"/>
      <c r="P1" s="12"/>
      <c r="Q1" s="2">
        <v>329547.79200000002</v>
      </c>
    </row>
    <row r="2" spans="1:17" s="6" customFormat="1">
      <c r="A2" s="5" t="s">
        <v>0</v>
      </c>
      <c r="B2" s="5" t="s">
        <v>9</v>
      </c>
      <c r="Q2" s="2">
        <v>316785.89799999999</v>
      </c>
    </row>
    <row r="3" spans="1:17">
      <c r="A3" s="4">
        <v>6</v>
      </c>
      <c r="B3" s="9">
        <v>1.919619</v>
      </c>
      <c r="C3" s="1"/>
      <c r="D3" s="1"/>
      <c r="E3" s="1"/>
      <c r="F3" s="1"/>
      <c r="G3" s="1"/>
      <c r="Q3" s="1">
        <v>283624.315</v>
      </c>
    </row>
    <row r="4" spans="1:17">
      <c r="A4" s="4">
        <v>7</v>
      </c>
      <c r="B4" s="9">
        <v>2.1319870000000001</v>
      </c>
      <c r="Q4" s="1">
        <v>300996.359</v>
      </c>
    </row>
    <row r="5" spans="1:17">
      <c r="A5" s="4">
        <v>8</v>
      </c>
      <c r="B5" s="9">
        <v>2.71699</v>
      </c>
      <c r="Q5" s="1">
        <v>247825.484</v>
      </c>
    </row>
    <row r="6" spans="1:17">
      <c r="A6" s="4">
        <v>9</v>
      </c>
      <c r="B6" s="9">
        <v>2.9419919999999999</v>
      </c>
      <c r="Q6" s="1">
        <v>292032.63900000002</v>
      </c>
    </row>
    <row r="7" spans="1:17">
      <c r="A7" s="4">
        <v>10</v>
      </c>
      <c r="B7" s="9">
        <v>3.2317279999999999</v>
      </c>
      <c r="Q7" s="1">
        <v>266149.24400000001</v>
      </c>
    </row>
    <row r="8" spans="1:17">
      <c r="A8" s="4">
        <v>11</v>
      </c>
      <c r="B8" s="9">
        <v>3.8344960000000001</v>
      </c>
      <c r="Q8" s="1">
        <v>286715.511</v>
      </c>
    </row>
    <row r="9" spans="1:17">
      <c r="A9" s="4">
        <v>12</v>
      </c>
      <c r="B9" s="9">
        <v>4.4143689999999998</v>
      </c>
      <c r="Q9" s="1">
        <v>255844.59599999999</v>
      </c>
    </row>
    <row r="10" spans="1:17">
      <c r="A10" s="4">
        <v>13</v>
      </c>
      <c r="B10" s="9">
        <v>5.7142999999999997</v>
      </c>
      <c r="Q10" s="1">
        <v>256047.09700000001</v>
      </c>
    </row>
    <row r="11" spans="1:17">
      <c r="A11" s="4">
        <v>14</v>
      </c>
      <c r="B11" s="9">
        <v>6.2590300000000001</v>
      </c>
      <c r="Q11" s="1">
        <v>271874.924</v>
      </c>
    </row>
    <row r="12" spans="1:17">
      <c r="A12" s="4">
        <v>15</v>
      </c>
      <c r="B12" s="9">
        <v>6.6628030000000003</v>
      </c>
      <c r="Q12" s="1">
        <v>267664.24900000001</v>
      </c>
    </row>
    <row r="13" spans="1:17">
      <c r="A13" s="4">
        <v>16</v>
      </c>
      <c r="B13" s="9">
        <v>9.1007599999999993</v>
      </c>
      <c r="Q13" s="1">
        <v>266248.71799999999</v>
      </c>
    </row>
    <row r="14" spans="1:17">
      <c r="A14" s="4">
        <v>17</v>
      </c>
      <c r="B14" s="9">
        <v>11.190709999999999</v>
      </c>
      <c r="Q14" s="1">
        <v>255121.435</v>
      </c>
    </row>
    <row r="15" spans="1:17">
      <c r="A15" s="4">
        <v>18</v>
      </c>
      <c r="B15" s="4">
        <v>11.24</v>
      </c>
      <c r="Q15" s="1">
        <v>284002.47499999998</v>
      </c>
    </row>
    <row r="16" spans="1:17">
      <c r="A16" s="4">
        <v>19</v>
      </c>
      <c r="B16" s="9">
        <v>13.85722</v>
      </c>
      <c r="Q16" s="1">
        <v>270383.60200000001</v>
      </c>
    </row>
    <row r="17" spans="1:17">
      <c r="A17" s="4">
        <v>20</v>
      </c>
      <c r="B17" s="9">
        <v>18.495750000000001</v>
      </c>
      <c r="Q17" s="1">
        <v>336092.15999999997</v>
      </c>
    </row>
    <row r="18" spans="1:17">
      <c r="A18" s="4">
        <v>21</v>
      </c>
      <c r="B18" s="9">
        <v>19.581969999999998</v>
      </c>
      <c r="Q18" s="1">
        <v>268306.09399999998</v>
      </c>
    </row>
    <row r="19" spans="1:17">
      <c r="A19" s="4">
        <v>22</v>
      </c>
      <c r="B19" s="9">
        <v>23.173940000000002</v>
      </c>
      <c r="Q19" s="1">
        <v>266583.45600000001</v>
      </c>
    </row>
    <row r="20" spans="1:17">
      <c r="A20" s="4">
        <v>23</v>
      </c>
      <c r="B20" s="9">
        <v>24.285</v>
      </c>
      <c r="Q20" s="1">
        <f>AVERAGE(Q1:Q19)/1000</f>
        <v>280.09716042105259</v>
      </c>
    </row>
    <row r="21" spans="1:17">
      <c r="A21" s="4">
        <v>24</v>
      </c>
      <c r="B21" s="9">
        <v>25.863790000000002</v>
      </c>
    </row>
    <row r="22" spans="1:17">
      <c r="A22" s="4">
        <v>25</v>
      </c>
      <c r="B22" s="9">
        <v>27.36401</v>
      </c>
    </row>
    <row r="23" spans="1:17">
      <c r="A23" s="6" t="s">
        <v>24</v>
      </c>
      <c r="B23" s="16">
        <v>1.425</v>
      </c>
    </row>
  </sheetData>
  <mergeCells count="3">
    <mergeCell ref="H1:K1"/>
    <mergeCell ref="M1:P1"/>
    <mergeCell ref="A1:B1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7" sqref="G17"/>
    </sheetView>
  </sheetViews>
  <sheetFormatPr defaultRowHeight="15"/>
  <cols>
    <col min="1" max="1" width="15.42578125" customWidth="1"/>
    <col min="2" max="2" width="8.7109375" customWidth="1"/>
    <col min="3" max="3" width="13.85546875" customWidth="1"/>
    <col min="4" max="4" width="17" customWidth="1"/>
    <col min="5" max="5" width="10.42578125" customWidth="1"/>
    <col min="6" max="6" width="12.42578125" customWidth="1"/>
    <col min="7" max="7" width="16.28515625" customWidth="1"/>
  </cols>
  <sheetData>
    <row r="1" spans="1:7" s="8" customFormat="1">
      <c r="A1" s="13" t="s">
        <v>3</v>
      </c>
      <c r="B1" s="13"/>
      <c r="C1" s="13"/>
      <c r="D1" s="13"/>
      <c r="E1" s="11"/>
      <c r="F1" s="11"/>
      <c r="G1" s="11"/>
    </row>
    <row r="2" spans="1:7" s="8" customFormat="1">
      <c r="A2" s="7" t="s">
        <v>1</v>
      </c>
      <c r="B2" s="7" t="s">
        <v>2</v>
      </c>
      <c r="C2" s="13" t="s">
        <v>9</v>
      </c>
      <c r="D2" s="13"/>
      <c r="E2" s="13"/>
      <c r="F2" s="13"/>
      <c r="G2" s="11"/>
    </row>
    <row r="3" spans="1:7" s="6" customFormat="1">
      <c r="A3" s="5"/>
      <c r="B3" s="5"/>
      <c r="C3" s="5" t="s">
        <v>10</v>
      </c>
      <c r="D3" s="7" t="s">
        <v>4</v>
      </c>
      <c r="E3" s="5" t="s">
        <v>19</v>
      </c>
      <c r="F3" s="5" t="s">
        <v>20</v>
      </c>
      <c r="G3" s="5" t="s">
        <v>21</v>
      </c>
    </row>
    <row r="4" spans="1:7">
      <c r="A4" s="3">
        <v>64</v>
      </c>
      <c r="B4" s="3">
        <f>A4*10</f>
        <v>640</v>
      </c>
      <c r="C4" s="3">
        <v>22.48948</v>
      </c>
      <c r="D4" s="3">
        <v>23.677</v>
      </c>
      <c r="E4" s="15">
        <f>LOG(C4,2)</f>
        <v>4.4911783985066833</v>
      </c>
      <c r="F4" s="15">
        <f>LOG(D4,2)</f>
        <v>4.5654143904105329</v>
      </c>
      <c r="G4" s="15">
        <f>LOG(A4,2)</f>
        <v>6</v>
      </c>
    </row>
    <row r="5" spans="1:7">
      <c r="A5" s="3">
        <f>A4*2</f>
        <v>128</v>
      </c>
      <c r="B5" s="3">
        <f t="shared" ref="B5:B16" si="0">A5*10</f>
        <v>1280</v>
      </c>
      <c r="C5" s="3">
        <v>48.91422</v>
      </c>
      <c r="D5" s="3">
        <v>53.555</v>
      </c>
      <c r="E5" s="15">
        <f>LOG(C5,2)</f>
        <v>5.6121820312547657</v>
      </c>
      <c r="F5" s="15">
        <f>LOG(D5,2)</f>
        <v>5.742949368993834</v>
      </c>
      <c r="G5" s="15">
        <f>LOG(A5,2)</f>
        <v>7</v>
      </c>
    </row>
    <row r="6" spans="1:7">
      <c r="A6" s="3">
        <f t="shared" ref="A6:A16" si="1">A5*2</f>
        <v>256</v>
      </c>
      <c r="B6" s="3">
        <f t="shared" si="0"/>
        <v>2560</v>
      </c>
      <c r="C6" s="3">
        <v>94.585269999999994</v>
      </c>
      <c r="D6" s="3">
        <v>204.67599999999999</v>
      </c>
      <c r="E6" s="15">
        <f>LOG(C6,2)</f>
        <v>6.5635436214478675</v>
      </c>
      <c r="F6" s="15">
        <f>LOG(D6,2)</f>
        <v>7.6771981338022872</v>
      </c>
      <c r="G6" s="15">
        <f>LOG(A6,2)</f>
        <v>8</v>
      </c>
    </row>
    <row r="7" spans="1:7">
      <c r="A7" s="3">
        <f t="shared" si="1"/>
        <v>512</v>
      </c>
      <c r="B7" s="3">
        <f t="shared" si="0"/>
        <v>5120</v>
      </c>
      <c r="C7" s="3">
        <v>274.214</v>
      </c>
      <c r="D7" s="3">
        <v>845.18399999999997</v>
      </c>
      <c r="E7" s="15">
        <f>LOG(C7,2)</f>
        <v>8.0991584195897701</v>
      </c>
      <c r="F7" s="15">
        <f>LOG(D7,2)</f>
        <v>9.7231216459506271</v>
      </c>
      <c r="G7" s="15">
        <f>LOG(A7,2)</f>
        <v>9</v>
      </c>
    </row>
    <row r="8" spans="1:7">
      <c r="A8" s="3">
        <f t="shared" si="1"/>
        <v>1024</v>
      </c>
      <c r="B8" s="3">
        <f t="shared" si="0"/>
        <v>10240</v>
      </c>
      <c r="C8" s="3">
        <v>1200.318</v>
      </c>
      <c r="D8" s="3">
        <v>10381.09</v>
      </c>
      <c r="E8" s="15">
        <f>LOG(C8,2)</f>
        <v>10.229200954034035</v>
      </c>
      <c r="F8" s="15">
        <f>LOG(D8,2)</f>
        <v>13.341670312169573</v>
      </c>
      <c r="G8" s="15">
        <f>LOG(A8,2)</f>
        <v>10</v>
      </c>
    </row>
    <row r="9" spans="1:7">
      <c r="A9" s="3">
        <f t="shared" si="1"/>
        <v>2048</v>
      </c>
      <c r="B9" s="3">
        <f t="shared" si="0"/>
        <v>20480</v>
      </c>
      <c r="C9" s="3"/>
      <c r="D9" s="3"/>
      <c r="E9" s="4"/>
      <c r="F9" s="4"/>
      <c r="G9" s="4"/>
    </row>
    <row r="10" spans="1:7">
      <c r="A10" s="3">
        <f t="shared" si="1"/>
        <v>4096</v>
      </c>
      <c r="B10" s="3">
        <f t="shared" si="0"/>
        <v>40960</v>
      </c>
      <c r="C10" s="3"/>
      <c r="D10" s="3"/>
      <c r="E10" s="4"/>
      <c r="F10" s="4"/>
      <c r="G10" s="4"/>
    </row>
    <row r="11" spans="1:7">
      <c r="A11" s="3">
        <f t="shared" si="1"/>
        <v>8192</v>
      </c>
      <c r="B11" s="3">
        <f t="shared" si="0"/>
        <v>81920</v>
      </c>
      <c r="C11" s="3"/>
      <c r="D11" s="3"/>
      <c r="E11" s="4"/>
      <c r="F11" s="4"/>
      <c r="G11" s="4"/>
    </row>
    <row r="12" spans="1:7">
      <c r="A12" s="3">
        <f t="shared" si="1"/>
        <v>16384</v>
      </c>
      <c r="B12" s="3">
        <f t="shared" si="0"/>
        <v>163840</v>
      </c>
      <c r="C12" s="3"/>
      <c r="D12" s="3"/>
      <c r="E12" s="4"/>
      <c r="F12" s="4"/>
      <c r="G12" s="4"/>
    </row>
    <row r="13" spans="1:7">
      <c r="A13" s="3">
        <f t="shared" si="1"/>
        <v>32768</v>
      </c>
      <c r="B13" s="3">
        <f t="shared" si="0"/>
        <v>327680</v>
      </c>
      <c r="C13" s="3"/>
      <c r="D13" s="3"/>
      <c r="E13" s="4"/>
      <c r="F13" s="4"/>
      <c r="G13" s="4"/>
    </row>
    <row r="14" spans="1:7">
      <c r="A14" s="3">
        <f t="shared" si="1"/>
        <v>65536</v>
      </c>
      <c r="B14" s="3">
        <f t="shared" si="0"/>
        <v>655360</v>
      </c>
      <c r="C14" s="3"/>
      <c r="D14" s="3"/>
      <c r="E14" s="4"/>
      <c r="F14" s="4"/>
      <c r="G14" s="4"/>
    </row>
    <row r="15" spans="1:7">
      <c r="A15" s="3">
        <f t="shared" si="1"/>
        <v>131072</v>
      </c>
      <c r="B15" s="3">
        <f t="shared" si="0"/>
        <v>1310720</v>
      </c>
      <c r="C15" s="3"/>
      <c r="D15" s="3"/>
      <c r="E15" s="4"/>
      <c r="F15" s="4"/>
      <c r="G15" s="4"/>
    </row>
    <row r="16" spans="1:7">
      <c r="A16" s="3">
        <f t="shared" si="1"/>
        <v>262144</v>
      </c>
      <c r="B16" s="3">
        <f t="shared" si="0"/>
        <v>2621440</v>
      </c>
      <c r="C16" s="3"/>
      <c r="D16" s="3"/>
      <c r="E16" s="4"/>
      <c r="F16" s="4"/>
      <c r="G16" s="4"/>
    </row>
    <row r="18" spans="1:4" s="10" customFormat="1">
      <c r="A18" s="14" t="s">
        <v>12</v>
      </c>
      <c r="B18" s="14"/>
      <c r="C18" s="14"/>
      <c r="D18" s="14"/>
    </row>
    <row r="19" spans="1:4" s="10" customFormat="1">
      <c r="A19" s="14" t="s">
        <v>13</v>
      </c>
      <c r="B19" s="14"/>
      <c r="C19" s="14"/>
      <c r="D19" s="14"/>
    </row>
    <row r="21" spans="1:4">
      <c r="A21" s="6" t="s">
        <v>22</v>
      </c>
      <c r="B21">
        <v>2.0499999999999998</v>
      </c>
    </row>
    <row r="22" spans="1:4">
      <c r="A22" s="6" t="s">
        <v>23</v>
      </c>
      <c r="B22">
        <v>2.13</v>
      </c>
    </row>
  </sheetData>
  <mergeCells count="4">
    <mergeCell ref="A1:D1"/>
    <mergeCell ref="A18:D18"/>
    <mergeCell ref="A19:D19"/>
    <mergeCell ref="C2:F2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C21" sqref="C21"/>
    </sheetView>
  </sheetViews>
  <sheetFormatPr defaultRowHeight="15"/>
  <cols>
    <col min="1" max="1" width="15.5703125" customWidth="1"/>
    <col min="2" max="2" width="14.7109375" customWidth="1"/>
    <col min="3" max="3" width="9.140625" customWidth="1"/>
    <col min="4" max="4" width="19.5703125" customWidth="1"/>
    <col min="5" max="5" width="11.5703125" customWidth="1"/>
    <col min="6" max="6" width="13.5703125" customWidth="1"/>
    <col min="7" max="7" width="15.85546875" customWidth="1"/>
    <col min="9" max="9" width="20.85546875" customWidth="1"/>
    <col min="10" max="10" width="16.28515625" customWidth="1"/>
  </cols>
  <sheetData>
    <row r="1" spans="1:7" s="6" customFormat="1">
      <c r="A1" s="13" t="s">
        <v>8</v>
      </c>
      <c r="B1" s="13"/>
      <c r="C1" s="13"/>
      <c r="D1" s="13"/>
      <c r="E1" s="5"/>
      <c r="F1" s="5"/>
      <c r="G1" s="5"/>
    </row>
    <row r="2" spans="1:7" s="6" customFormat="1">
      <c r="A2" s="7" t="s">
        <v>0</v>
      </c>
      <c r="B2" s="7" t="s">
        <v>2</v>
      </c>
      <c r="C2" s="13" t="s">
        <v>6</v>
      </c>
      <c r="D2" s="13"/>
      <c r="E2" s="13"/>
      <c r="F2" s="13"/>
      <c r="G2" s="5"/>
    </row>
    <row r="3" spans="1:7" s="6" customFormat="1">
      <c r="A3" s="5"/>
      <c r="B3" s="5"/>
      <c r="C3" s="11" t="s">
        <v>7</v>
      </c>
      <c r="D3" s="11" t="s">
        <v>5</v>
      </c>
      <c r="E3" s="5" t="s">
        <v>14</v>
      </c>
      <c r="F3" s="5" t="s">
        <v>15</v>
      </c>
      <c r="G3" s="5" t="s">
        <v>16</v>
      </c>
    </row>
    <row r="4" spans="1:7">
      <c r="A4" s="3">
        <v>64</v>
      </c>
      <c r="B4" s="3">
        <f>A4*10</f>
        <v>640</v>
      </c>
      <c r="C4" s="3">
        <v>20.5</v>
      </c>
      <c r="D4" s="3">
        <v>18.07</v>
      </c>
      <c r="E4" s="4">
        <f>LOG(C4,2)</f>
        <v>4.3575520046180838</v>
      </c>
      <c r="F4" s="4">
        <f>LOG(D4,2)</f>
        <v>4.175524601089875</v>
      </c>
      <c r="G4" s="4">
        <f>LOG(A4,2)</f>
        <v>6</v>
      </c>
    </row>
    <row r="5" spans="1:7">
      <c r="A5" s="3">
        <f>A4*2</f>
        <v>128</v>
      </c>
      <c r="B5" s="3">
        <f t="shared" ref="B5:B16" si="0">A5*10</f>
        <v>1280</v>
      </c>
      <c r="C5" s="3">
        <v>30.38</v>
      </c>
      <c r="D5" s="3">
        <v>29.99</v>
      </c>
      <c r="E5" s="4">
        <f t="shared" ref="E5:E8" si="1">LOG(C5,2)</f>
        <v>4.9250499647273589</v>
      </c>
      <c r="F5" s="4">
        <f t="shared" ref="F5:F8" si="2">LOG(D5,2)</f>
        <v>4.9064096170940159</v>
      </c>
      <c r="G5" s="4">
        <f t="shared" ref="G5:G8" si="3">LOG(A5,2)</f>
        <v>7</v>
      </c>
    </row>
    <row r="6" spans="1:7">
      <c r="A6" s="3">
        <f t="shared" ref="A6:A16" si="4">A5*2</f>
        <v>256</v>
      </c>
      <c r="B6" s="3">
        <f t="shared" si="0"/>
        <v>2560</v>
      </c>
      <c r="C6" s="3">
        <v>51.89</v>
      </c>
      <c r="D6" s="3">
        <v>52.53</v>
      </c>
      <c r="E6" s="4">
        <f t="shared" si="1"/>
        <v>5.6973846307640237</v>
      </c>
      <c r="F6" s="4">
        <f t="shared" si="2"/>
        <v>5.7150696793799893</v>
      </c>
      <c r="G6" s="4">
        <f t="shared" si="3"/>
        <v>8</v>
      </c>
    </row>
    <row r="7" spans="1:7">
      <c r="A7" s="3">
        <f t="shared" si="4"/>
        <v>512</v>
      </c>
      <c r="B7" s="3">
        <f t="shared" si="0"/>
        <v>5120</v>
      </c>
      <c r="C7" s="3">
        <v>96.45</v>
      </c>
      <c r="D7" s="3">
        <v>95.05</v>
      </c>
      <c r="E7" s="4">
        <f t="shared" si="1"/>
        <v>6.5917093331617407</v>
      </c>
      <c r="F7" s="4">
        <f t="shared" si="2"/>
        <v>6.5706147217611903</v>
      </c>
      <c r="G7" s="4">
        <f t="shared" si="3"/>
        <v>9</v>
      </c>
    </row>
    <row r="8" spans="1:7">
      <c r="A8" s="3">
        <f t="shared" si="4"/>
        <v>1024</v>
      </c>
      <c r="B8" s="3">
        <f t="shared" si="0"/>
        <v>10240</v>
      </c>
      <c r="C8" s="3">
        <v>320.58999999999997</v>
      </c>
      <c r="D8" s="3">
        <v>360.1</v>
      </c>
      <c r="E8" s="4">
        <f t="shared" si="1"/>
        <v>8.3245856147200463</v>
      </c>
      <c r="F8" s="4">
        <f t="shared" si="2"/>
        <v>8.492253789302918</v>
      </c>
      <c r="G8" s="4">
        <f t="shared" si="3"/>
        <v>10</v>
      </c>
    </row>
    <row r="9" spans="1:7">
      <c r="A9" s="3">
        <f t="shared" si="4"/>
        <v>2048</v>
      </c>
      <c r="B9" s="3">
        <f t="shared" si="0"/>
        <v>20480</v>
      </c>
      <c r="C9" s="3"/>
      <c r="D9" s="3"/>
      <c r="E9" s="4"/>
      <c r="F9" s="4"/>
      <c r="G9" s="4"/>
    </row>
    <row r="10" spans="1:7">
      <c r="A10" s="3">
        <f t="shared" si="4"/>
        <v>4096</v>
      </c>
      <c r="B10" s="3">
        <f t="shared" si="0"/>
        <v>40960</v>
      </c>
      <c r="C10" s="3"/>
      <c r="D10" s="3"/>
      <c r="E10" s="4"/>
      <c r="F10" s="4"/>
      <c r="G10" s="4"/>
    </row>
    <row r="11" spans="1:7">
      <c r="A11" s="3">
        <f t="shared" si="4"/>
        <v>8192</v>
      </c>
      <c r="B11" s="3">
        <f t="shared" si="0"/>
        <v>81920</v>
      </c>
      <c r="C11" s="3"/>
      <c r="D11" s="3"/>
      <c r="E11" s="4"/>
      <c r="F11" s="4"/>
      <c r="G11" s="4"/>
    </row>
    <row r="12" spans="1:7">
      <c r="A12" s="3">
        <f t="shared" si="4"/>
        <v>16384</v>
      </c>
      <c r="B12" s="3">
        <f t="shared" si="0"/>
        <v>163840</v>
      </c>
      <c r="C12" s="3"/>
      <c r="D12" s="3"/>
      <c r="E12" s="4"/>
      <c r="F12" s="4"/>
      <c r="G12" s="4"/>
    </row>
    <row r="13" spans="1:7">
      <c r="A13" s="3">
        <f t="shared" si="4"/>
        <v>32768</v>
      </c>
      <c r="B13" s="3">
        <f t="shared" si="0"/>
        <v>327680</v>
      </c>
      <c r="C13" s="3"/>
      <c r="D13" s="3"/>
      <c r="E13" s="4"/>
      <c r="F13" s="4"/>
      <c r="G13" s="4"/>
    </row>
    <row r="14" spans="1:7">
      <c r="A14" s="3">
        <f t="shared" si="4"/>
        <v>65536</v>
      </c>
      <c r="B14" s="3">
        <f t="shared" si="0"/>
        <v>655360</v>
      </c>
      <c r="C14" s="3"/>
      <c r="D14" s="3"/>
      <c r="E14" s="4"/>
      <c r="F14" s="4"/>
      <c r="G14" s="4"/>
    </row>
    <row r="15" spans="1:7">
      <c r="A15" s="3">
        <f t="shared" si="4"/>
        <v>131072</v>
      </c>
      <c r="B15" s="3">
        <f t="shared" si="0"/>
        <v>1310720</v>
      </c>
      <c r="C15" s="3"/>
      <c r="D15" s="3"/>
      <c r="E15" s="4"/>
      <c r="F15" s="4"/>
      <c r="G15" s="4"/>
    </row>
    <row r="16" spans="1:7">
      <c r="A16" s="3">
        <f t="shared" si="4"/>
        <v>262144</v>
      </c>
      <c r="B16" s="3">
        <f t="shared" si="0"/>
        <v>2621440</v>
      </c>
      <c r="C16" s="3"/>
      <c r="D16" s="3"/>
      <c r="E16" s="4"/>
      <c r="F16" s="4"/>
      <c r="G16" s="4"/>
    </row>
    <row r="18" spans="1:4">
      <c r="B18" s="14" t="s">
        <v>12</v>
      </c>
      <c r="C18" s="14"/>
      <c r="D18" s="14"/>
    </row>
    <row r="19" spans="1:4">
      <c r="B19" s="14" t="s">
        <v>13</v>
      </c>
      <c r="C19" s="14"/>
      <c r="D19" s="14"/>
    </row>
    <row r="20" spans="1:4">
      <c r="A20" s="6" t="s">
        <v>17</v>
      </c>
      <c r="B20" s="6" t="s">
        <v>18</v>
      </c>
    </row>
    <row r="21" spans="1:4">
      <c r="A21">
        <v>1.73</v>
      </c>
      <c r="B21">
        <v>1.92</v>
      </c>
    </row>
  </sheetData>
  <mergeCells count="4">
    <mergeCell ref="A1:D1"/>
    <mergeCell ref="B18:D18"/>
    <mergeCell ref="B19:D19"/>
    <mergeCell ref="C2:F2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2014-01-16T11:07:12Z</dcterms:created>
  <dcterms:modified xsi:type="dcterms:W3CDTF">2014-01-24T06:12:17Z</dcterms:modified>
</cp:coreProperties>
</file>